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O:\176_Grants_W\GPU CENTRAL\G.A.D. CLAIM FORMS\2021 updated forms\RETS\"/>
    </mc:Choice>
  </mc:AlternateContent>
  <xr:revisionPtr revIDLastSave="0" documentId="13_ncr:1_{F6536CCB-D0A9-49CE-B2BE-3748FC34B372}" xr6:coauthVersionLast="45" xr6:coauthVersionMax="45" xr10:uidLastSave="{00000000-0000-0000-0000-000000000000}"/>
  <bookViews>
    <workbookView xWindow="-108" yWindow="-108" windowWidth="23256" windowHeight="12576" tabRatio="720" xr2:uid="{3E3F74D4-159D-45DF-8BB2-40FA0F555969}"/>
  </bookViews>
  <sheets>
    <sheet name="Instructions" sheetId="22" r:id="rId1"/>
    <sheet name="Payment Checklist 2021" sheetId="34" r:id="rId2"/>
    <sheet name="Claim Summary" sheetId="28" r:id="rId3"/>
    <sheet name="Claim Form" sheetId="31" r:id="rId4"/>
    <sheet name="Director Statement " sheetId="23" r:id="rId5"/>
    <sheet name="Progress Report" sheetId="35" r:id="rId6"/>
    <sheet name="Validation Checklist 2022" sheetId="33" r:id="rId7"/>
    <sheet name="Summary of Exp" sheetId="2" state="hidden" r:id="rId8"/>
  </sheets>
  <definedNames>
    <definedName name="_Hlk51662228" localSheetId="5">'Progress Report'!#REF!</definedName>
    <definedName name="_Hlk55476101" localSheetId="1">'Payment Checklist 2021'!#REF!</definedName>
    <definedName name="_Hlk55476101" localSheetId="6">'Validation Checklist 2022'!#REF!</definedName>
    <definedName name="_xlnm.Print_Area" localSheetId="3">'Claim Form'!$A$1:$I$212</definedName>
    <definedName name="_xlnm.Print_Area" localSheetId="4">'Director Statement '!$A$4:$F$44</definedName>
    <definedName name="_xlnm.Print_Area" localSheetId="0">Instructions!$B$1:$R$36</definedName>
    <definedName name="_xlnm.Print_Area" localSheetId="1">'Payment Checklist 2021'!$B$2:$F$42</definedName>
    <definedName name="_xlnm.Print_Area" localSheetId="5">'Progress Report'!$B$1:$F$160</definedName>
    <definedName name="_xlnm.Print_Area" localSheetId="7">'Summary of Exp'!$A$1:$K$33</definedName>
    <definedName name="_xlnm.Print_Area" localSheetId="6">'Validation Checklist 2022'!$B$1:$F$32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4" i="23" l="1"/>
  <c r="M9" i="31" l="1"/>
  <c r="M10" i="31"/>
  <c r="M11" i="31"/>
  <c r="M8" i="31"/>
  <c r="C11" i="23" l="1"/>
  <c r="C9" i="23"/>
  <c r="C8" i="23"/>
  <c r="N8" i="31" l="1"/>
  <c r="H13" i="31"/>
  <c r="C14" i="28" s="1"/>
  <c r="N9" i="31" l="1"/>
  <c r="P9" i="31" s="1"/>
  <c r="N11" i="31"/>
  <c r="P11" i="31" s="1"/>
  <c r="N10" i="31"/>
  <c r="P10" i="31" s="1"/>
  <c r="O219" i="31"/>
  <c r="H14" i="31"/>
  <c r="O220" i="31" s="1"/>
  <c r="H15" i="31" l="1"/>
  <c r="C18" i="23" s="1"/>
  <c r="D14" i="28"/>
  <c r="O109" i="31" l="1"/>
  <c r="O110" i="31"/>
  <c r="O111" i="31"/>
  <c r="O112" i="31"/>
  <c r="O113" i="31"/>
  <c r="O114" i="31"/>
  <c r="O115" i="31"/>
  <c r="O116" i="31"/>
  <c r="O117" i="31"/>
  <c r="O118" i="31"/>
  <c r="O119" i="31"/>
  <c r="O120" i="31"/>
  <c r="O121" i="31"/>
  <c r="O122" i="31"/>
  <c r="O123" i="31"/>
  <c r="O124" i="31"/>
  <c r="O125" i="31"/>
  <c r="O126" i="31"/>
  <c r="O127" i="31"/>
  <c r="O128" i="31"/>
  <c r="O164" i="31"/>
  <c r="O165" i="31"/>
  <c r="O166" i="31"/>
  <c r="O167" i="31"/>
  <c r="O168" i="31"/>
  <c r="O169" i="31"/>
  <c r="O170" i="31"/>
  <c r="O171" i="31"/>
  <c r="O172" i="31"/>
  <c r="O173" i="31"/>
  <c r="O174" i="31"/>
  <c r="O175" i="31"/>
  <c r="O176" i="31"/>
  <c r="O177" i="31"/>
  <c r="O178" i="31"/>
  <c r="O179" i="31"/>
  <c r="O180" i="31"/>
  <c r="O181" i="31"/>
  <c r="O182" i="31"/>
  <c r="O163" i="31"/>
  <c r="O108" i="31"/>
  <c r="O72" i="31"/>
  <c r="O73" i="31"/>
  <c r="O74" i="31"/>
  <c r="O75" i="31"/>
  <c r="O76" i="31"/>
  <c r="O77" i="31"/>
  <c r="O78" i="31"/>
  <c r="O79" i="31"/>
  <c r="O80" i="31"/>
  <c r="O81" i="31"/>
  <c r="O82" i="31"/>
  <c r="O83" i="31"/>
  <c r="O84" i="31"/>
  <c r="O85" i="31"/>
  <c r="O86" i="31"/>
  <c r="O87" i="31"/>
  <c r="O88" i="31"/>
  <c r="O89" i="31"/>
  <c r="O90" i="31"/>
  <c r="O91" i="31"/>
  <c r="O92" i="31"/>
  <c r="O93" i="31"/>
  <c r="O94" i="31"/>
  <c r="O95" i="31"/>
  <c r="O71" i="31"/>
  <c r="O15" i="31"/>
  <c r="P219" i="31" s="1"/>
  <c r="P220" i="31" s="1"/>
  <c r="H209" i="31"/>
  <c r="O224" i="31" s="1"/>
  <c r="H152" i="31"/>
  <c r="O223" i="31" s="1"/>
  <c r="G97" i="31"/>
  <c r="H14" i="28" l="1"/>
  <c r="C21" i="23"/>
  <c r="E21" i="23" s="1"/>
  <c r="N96" i="31"/>
  <c r="M96" i="31"/>
  <c r="Q63" i="31"/>
  <c r="P63" i="31"/>
  <c r="N60" i="31"/>
  <c r="M60" i="31"/>
  <c r="I60" i="31"/>
  <c r="N59" i="31"/>
  <c r="M59" i="31"/>
  <c r="I59" i="31"/>
  <c r="N58" i="31"/>
  <c r="M58" i="31"/>
  <c r="I58" i="31"/>
  <c r="N57" i="31"/>
  <c r="M57" i="31"/>
  <c r="I57" i="31"/>
  <c r="N56" i="31"/>
  <c r="M56" i="31"/>
  <c r="I56" i="31"/>
  <c r="N55" i="31"/>
  <c r="M55" i="31"/>
  <c r="I55" i="31"/>
  <c r="N54" i="31"/>
  <c r="M54" i="31"/>
  <c r="I54" i="31"/>
  <c r="N53" i="31"/>
  <c r="M53" i="31"/>
  <c r="I53" i="31"/>
  <c r="N52" i="31"/>
  <c r="M52" i="31"/>
  <c r="I52" i="31"/>
  <c r="N51" i="31"/>
  <c r="M51" i="31"/>
  <c r="I51" i="31"/>
  <c r="N50" i="31"/>
  <c r="M50" i="31"/>
  <c r="I50" i="31"/>
  <c r="N49" i="31"/>
  <c r="M49" i="31"/>
  <c r="I49" i="31"/>
  <c r="N48" i="31"/>
  <c r="M48" i="31"/>
  <c r="I48" i="31"/>
  <c r="N47" i="31"/>
  <c r="M47" i="31"/>
  <c r="I47" i="31"/>
  <c r="N46" i="31"/>
  <c r="M46" i="31"/>
  <c r="I46" i="31"/>
  <c r="N45" i="31"/>
  <c r="M45" i="31"/>
  <c r="I45" i="31"/>
  <c r="N44" i="31"/>
  <c r="M44" i="31"/>
  <c r="I44" i="31"/>
  <c r="N43" i="31"/>
  <c r="M43" i="31"/>
  <c r="I43" i="31"/>
  <c r="N42" i="31"/>
  <c r="M42" i="31"/>
  <c r="I42" i="31"/>
  <c r="N41" i="31"/>
  <c r="M41" i="31"/>
  <c r="I41" i="31"/>
  <c r="N40" i="31"/>
  <c r="M40" i="31"/>
  <c r="I40" i="31"/>
  <c r="N39" i="31"/>
  <c r="M39" i="31"/>
  <c r="I39" i="31"/>
  <c r="N38" i="31"/>
  <c r="M38" i="31"/>
  <c r="I38" i="31"/>
  <c r="N37" i="31"/>
  <c r="M37" i="31"/>
  <c r="I37" i="31"/>
  <c r="N36" i="31"/>
  <c r="M36" i="31"/>
  <c r="I36" i="31"/>
  <c r="N35" i="31"/>
  <c r="M35" i="31"/>
  <c r="I35" i="31"/>
  <c r="N34" i="31"/>
  <c r="M34" i="31"/>
  <c r="I34" i="31"/>
  <c r="N33" i="31"/>
  <c r="M33" i="31"/>
  <c r="I33" i="31"/>
  <c r="N32" i="31"/>
  <c r="M32" i="31"/>
  <c r="I32" i="31"/>
  <c r="N31" i="31"/>
  <c r="M31" i="31"/>
  <c r="I31" i="31"/>
  <c r="N30" i="31"/>
  <c r="M30" i="31"/>
  <c r="I30" i="31"/>
  <c r="N29" i="31"/>
  <c r="M29" i="31"/>
  <c r="I29" i="31"/>
  <c r="N28" i="31"/>
  <c r="M28" i="31"/>
  <c r="I28" i="31"/>
  <c r="N27" i="31"/>
  <c r="M27" i="31"/>
  <c r="I27" i="31"/>
  <c r="N26" i="31"/>
  <c r="M26" i="31"/>
  <c r="I26" i="31"/>
  <c r="N25" i="31"/>
  <c r="M25" i="31"/>
  <c r="I25" i="31"/>
  <c r="N24" i="31"/>
  <c r="M24" i="31"/>
  <c r="I24" i="31"/>
  <c r="N23" i="31"/>
  <c r="M23" i="31"/>
  <c r="I23" i="31"/>
  <c r="M5" i="31"/>
  <c r="M100" i="31" l="1"/>
  <c r="Q222" i="31"/>
  <c r="N100" i="31"/>
  <c r="P222" i="31"/>
  <c r="C20" i="23"/>
  <c r="E20" i="23" s="1"/>
  <c r="O222" i="31"/>
  <c r="O54" i="31"/>
  <c r="R54" i="31" s="1"/>
  <c r="F14" i="28"/>
  <c r="C22" i="23"/>
  <c r="E22" i="23" s="1"/>
  <c r="G14" i="28"/>
  <c r="O44" i="31"/>
  <c r="R44" i="31" s="1"/>
  <c r="O48" i="31"/>
  <c r="R48" i="31" s="1"/>
  <c r="O36" i="31"/>
  <c r="R36" i="31" s="1"/>
  <c r="O23" i="31"/>
  <c r="R23" i="31" s="1"/>
  <c r="O52" i="31"/>
  <c r="R52" i="31" s="1"/>
  <c r="O57" i="31"/>
  <c r="R57" i="31" s="1"/>
  <c r="O60" i="31"/>
  <c r="R60" i="31" s="1"/>
  <c r="O50" i="31"/>
  <c r="R50" i="31" s="1"/>
  <c r="O42" i="31"/>
  <c r="R42" i="31" s="1"/>
  <c r="O30" i="31"/>
  <c r="R30" i="31" s="1"/>
  <c r="O25" i="31"/>
  <c r="R25" i="31" s="1"/>
  <c r="O41" i="31"/>
  <c r="R41" i="31" s="1"/>
  <c r="O46" i="31"/>
  <c r="R46" i="31" s="1"/>
  <c r="O29" i="31"/>
  <c r="R29" i="31" s="1"/>
  <c r="O37" i="31"/>
  <c r="R37" i="31" s="1"/>
  <c r="O53" i="31"/>
  <c r="R53" i="31" s="1"/>
  <c r="O35" i="31"/>
  <c r="R35" i="31" s="1"/>
  <c r="O56" i="31"/>
  <c r="R56" i="31" s="1"/>
  <c r="O28" i="31"/>
  <c r="R28" i="31" s="1"/>
  <c r="O39" i="31"/>
  <c r="R39" i="31" s="1"/>
  <c r="O24" i="31"/>
  <c r="R24" i="31" s="1"/>
  <c r="O32" i="31"/>
  <c r="R32" i="31" s="1"/>
  <c r="O40" i="31"/>
  <c r="R40" i="31" s="1"/>
  <c r="O58" i="31"/>
  <c r="R58" i="31" s="1"/>
  <c r="O38" i="31"/>
  <c r="R38" i="31" s="1"/>
  <c r="O43" i="31"/>
  <c r="R43" i="31" s="1"/>
  <c r="O96" i="31"/>
  <c r="O100" i="31" s="1"/>
  <c r="O31" i="31"/>
  <c r="R31" i="31" s="1"/>
  <c r="O51" i="31"/>
  <c r="R51" i="31" s="1"/>
  <c r="O26" i="31"/>
  <c r="R26" i="31" s="1"/>
  <c r="O34" i="31"/>
  <c r="R34" i="31" s="1"/>
  <c r="O33" i="31"/>
  <c r="R33" i="31" s="1"/>
  <c r="O45" i="31"/>
  <c r="R45" i="31" s="1"/>
  <c r="O47" i="31"/>
  <c r="R47" i="31" s="1"/>
  <c r="O59" i="31"/>
  <c r="R59" i="31" s="1"/>
  <c r="O55" i="31"/>
  <c r="R55" i="31" s="1"/>
  <c r="M15" i="31"/>
  <c r="N63" i="31"/>
  <c r="O27" i="31"/>
  <c r="R27" i="31" s="1"/>
  <c r="O49" i="31"/>
  <c r="R49" i="31" s="1"/>
  <c r="I62" i="31"/>
  <c r="O221" i="31" s="1"/>
  <c r="R222" i="31" l="1"/>
  <c r="R221" i="31"/>
  <c r="C19" i="23"/>
  <c r="E19" i="23" s="1"/>
  <c r="E14" i="28"/>
  <c r="O63" i="31"/>
  <c r="N15" i="31"/>
  <c r="P15" i="31"/>
  <c r="Q219" i="31" s="1"/>
  <c r="Q220" i="31" s="1"/>
  <c r="R220" i="31" s="1"/>
  <c r="R63" i="31"/>
  <c r="R219" i="31" l="1"/>
  <c r="O226" i="31"/>
  <c r="C16" i="28"/>
  <c r="O207" i="31"/>
  <c r="O206" i="31"/>
  <c r="O205" i="31"/>
  <c r="O204" i="31"/>
  <c r="O203" i="31"/>
  <c r="O202" i="31"/>
  <c r="O201" i="31"/>
  <c r="O200" i="31"/>
  <c r="O199" i="31"/>
  <c r="O198" i="31"/>
  <c r="O197" i="31"/>
  <c r="O196" i="31"/>
  <c r="O195" i="31"/>
  <c r="O194" i="31"/>
  <c r="O193" i="31"/>
  <c r="O192" i="31"/>
  <c r="O191" i="31"/>
  <c r="O190" i="31"/>
  <c r="O189" i="31"/>
  <c r="O188" i="31"/>
  <c r="O187" i="31"/>
  <c r="O186" i="31"/>
  <c r="O185" i="31"/>
  <c r="O184" i="31"/>
  <c r="O183" i="31"/>
  <c r="O150" i="31"/>
  <c r="O149" i="31"/>
  <c r="O148" i="31"/>
  <c r="O147" i="31"/>
  <c r="O146" i="31"/>
  <c r="O145" i="31"/>
  <c r="O144" i="31"/>
  <c r="O143" i="31"/>
  <c r="O142" i="31"/>
  <c r="O141" i="31"/>
  <c r="O140" i="31"/>
  <c r="O139" i="31"/>
  <c r="O138" i="31"/>
  <c r="O137" i="31"/>
  <c r="O136" i="31"/>
  <c r="O135" i="31"/>
  <c r="O134" i="31"/>
  <c r="O133" i="31"/>
  <c r="O132" i="31"/>
  <c r="O131" i="31"/>
  <c r="O130" i="31"/>
  <c r="O129" i="31"/>
  <c r="N208" i="31"/>
  <c r="M208" i="31"/>
  <c r="N151" i="31"/>
  <c r="M151" i="31"/>
  <c r="M154" i="31" l="1"/>
  <c r="Q223" i="31"/>
  <c r="N154" i="31"/>
  <c r="P223" i="31"/>
  <c r="M211" i="31"/>
  <c r="Q224" i="31"/>
  <c r="N211" i="31"/>
  <c r="P224" i="31"/>
  <c r="O151" i="31"/>
  <c r="O154" i="31" s="1"/>
  <c r="O208" i="31"/>
  <c r="O211" i="31" s="1"/>
  <c r="R223" i="31" l="1"/>
  <c r="P226" i="31"/>
  <c r="Q226" i="31"/>
  <c r="R224" i="31"/>
  <c r="D19" i="28"/>
  <c r="R226" i="31" l="1"/>
  <c r="G19" i="28"/>
  <c r="H19" i="28" l="1"/>
  <c r="E19" i="28" l="1"/>
  <c r="F19" i="28" l="1"/>
  <c r="C19" i="28" l="1"/>
  <c r="C21" i="28" s="1"/>
  <c r="E18" i="23" l="1"/>
  <c r="E24" i="23" s="1"/>
  <c r="F33" i="2"/>
  <c r="F27" i="2" l="1"/>
  <c r="D15" i="2" l="1"/>
  <c r="G31" i="2"/>
  <c r="F31" i="2" l="1"/>
  <c r="C31" i="2"/>
  <c r="H15" i="2"/>
  <c r="J31" i="2" l="1"/>
  <c r="D8" i="2"/>
  <c r="D12" i="2" s="1"/>
  <c r="D19" i="2" l="1"/>
  <c r="D23" i="2" s="1"/>
  <c r="C33" i="2" l="1"/>
  <c r="H8" i="2"/>
  <c r="H12" i="2" s="1"/>
  <c r="C27" i="2"/>
  <c r="H19" i="2"/>
  <c r="G33" i="2"/>
  <c r="J33" i="2" l="1"/>
  <c r="G27" i="2"/>
  <c r="J27" i="2" s="1"/>
  <c r="H23" i="2"/>
</calcChain>
</file>

<file path=xl/sharedStrings.xml><?xml version="1.0" encoding="utf-8"?>
<sst xmlns="http://schemas.openxmlformats.org/spreadsheetml/2006/main" count="359" uniqueCount="238">
  <si>
    <t>Revision Date:</t>
  </si>
  <si>
    <t xml:space="preserve">N.B. As part of continous improvement, revisions are regularly made to our claim forms. Do not use a saved copy. Always download from: </t>
  </si>
  <si>
    <t xml:space="preserve">https://www.enterprise-ireland.com/en/Process/Companies/  </t>
  </si>
  <si>
    <t>•  Read the checklist carefully and ensure that all the back up documentation required for your claim is submitted.
•  All supporting documentation should be saved with the corresponding item number on the claim form.</t>
  </si>
  <si>
    <t>Claim Form &amp; Director Statement</t>
  </si>
  <si>
    <t>IndustryGrantClaims@enterprise-ireland.com</t>
  </si>
  <si>
    <t>Progress Report</t>
  </si>
  <si>
    <t>Claim Cost Workbook</t>
  </si>
  <si>
    <t xml:space="preserve">Company Name: </t>
  </si>
  <si>
    <t>Salaries</t>
  </si>
  <si>
    <t>Consultancy</t>
  </si>
  <si>
    <t>Total approved expenditure as per Letter of Offer</t>
  </si>
  <si>
    <r>
      <t xml:space="preserve">Auto populated from the claim details tabs </t>
    </r>
    <r>
      <rPr>
        <i/>
        <sz val="11"/>
        <rFont val="Calibri"/>
        <family val="2"/>
      </rPr>
      <t xml:space="preserve">(do not edit) </t>
    </r>
  </si>
  <si>
    <r>
      <t xml:space="preserve">Claim amount </t>
    </r>
    <r>
      <rPr>
        <i/>
        <sz val="11"/>
        <color theme="1"/>
        <rFont val="Calibri"/>
        <family val="2"/>
        <scheme val="minor"/>
      </rPr>
      <t>(auto populated, do not edit)</t>
    </r>
  </si>
  <si>
    <t>Claim Total:</t>
  </si>
  <si>
    <t>Details of person responsible for company claim</t>
  </si>
  <si>
    <t>Name:</t>
  </si>
  <si>
    <t>Email Address:</t>
  </si>
  <si>
    <t>Contact Number:</t>
  </si>
  <si>
    <t>Email this completed document and supporting documentation to</t>
  </si>
  <si>
    <r>
      <t xml:space="preserve">Failure to submit any of the required documents will result in the claim being returned with the </t>
    </r>
    <r>
      <rPr>
        <u/>
        <sz val="10"/>
        <rFont val="Arial"/>
        <family val="2"/>
      </rPr>
      <t>missing</t>
    </r>
    <r>
      <rPr>
        <sz val="10"/>
        <rFont val="Arial"/>
        <family val="2"/>
      </rPr>
      <t xml:space="preserve"> items marked.</t>
    </r>
  </si>
  <si>
    <t>Mandatory for all claims</t>
  </si>
  <si>
    <t>The Items below must be submitted with your claim</t>
  </si>
  <si>
    <t>Items Attached to Claim</t>
  </si>
  <si>
    <t>Checklist and Claim Form</t>
  </si>
  <si>
    <t>Please confirm…</t>
  </si>
  <si>
    <t>Director Statement</t>
  </si>
  <si>
    <t>The expenditure details from the claim form tab will be copied across to the Director Statement. 
The Director Statement must be signed by the Managing Director or two Directors.
Please print the Director Statement on company headed paper, sign, scan and email back with the claim.</t>
  </si>
  <si>
    <t>Independent Accountants Report</t>
  </si>
  <si>
    <r>
      <t xml:space="preserve">All claims in respect of grants approved in excess of </t>
    </r>
    <r>
      <rPr>
        <b/>
        <sz val="10"/>
        <color theme="1"/>
        <rFont val="Arial"/>
        <family val="2"/>
      </rPr>
      <t>€400,000</t>
    </r>
    <r>
      <rPr>
        <sz val="10"/>
        <color theme="1"/>
        <rFont val="Arial"/>
        <family val="2"/>
      </rPr>
      <t xml:space="preserve"> must be certified by an Independent Accountant</t>
    </r>
  </si>
  <si>
    <t>Tax Clearance</t>
  </si>
  <si>
    <r>
      <t>Tax Clearance must be valid on submission &amp; payment of grant claim</t>
    </r>
    <r>
      <rPr>
        <sz val="10"/>
        <color theme="1"/>
        <rFont val="Arial"/>
        <family val="2"/>
      </rPr>
      <t>.  Please input PPSN/Tax Reference Number (TRN) &amp; Tax Clearance Access Number (TCAN) for verification.</t>
    </r>
  </si>
  <si>
    <r>
      <t>PPSN/TRN</t>
    </r>
    <r>
      <rPr>
        <sz val="10"/>
        <color theme="1"/>
        <rFont val="Arial"/>
        <family val="2"/>
      </rPr>
      <t xml:space="preserve"> :</t>
    </r>
  </si>
  <si>
    <t>TCAN:</t>
  </si>
  <si>
    <t>Bank Details</t>
  </si>
  <si>
    <t xml:space="preserve">Enterprise Ireland makes all payments by Electronic Fund Transfer (EFT).
Bank details are required if it is the first time to submit a claim, existing Grantee Company EFT details have changed, or if the Grantee Company have not verified their Bank Details to us within the last 2 years.
If EFT details are required to be submitted to Enterprise Ireland, please email:
</t>
  </si>
  <si>
    <t>Ensure that email is forwarded as instructed if applicable</t>
  </si>
  <si>
    <t>bank.confirmation@enterprise-ireland.com</t>
  </si>
  <si>
    <t xml:space="preserve">attaching a redacted bank statement, which clearly shows:	
1.     Grantee Company Name (as per Letter of Offer)	
2.     Bank Name	
3.     IBAN	
Noting that, a member of our Finance Team may contact you to confirm the last 4 digits of your IBAN.	</t>
  </si>
  <si>
    <t>Invoices</t>
  </si>
  <si>
    <t>Confirmation of Title – is required for All Capital Grants</t>
  </si>
  <si>
    <t>Solicitor’s letter confirming that the Grantee company holds clear and valid title to the site and buildings where the grant aided undertaking is being carried on.  This applies even if only grant aided for Plant and Machinery.  
The nature of the title should be specified i.e. Freehold or Leasehold.  If Leasehold, refer to the Letter of Offer for the minimum requirement regarding the duration of the lease. Please state the terms of the lease (e.g. start and expiry dates).</t>
  </si>
  <si>
    <t>Statement of Insurance Cover
(insurance policy is not acceptable)</t>
  </si>
  <si>
    <t>Read Instructions carefully before completing claim.  Incomplete claims will be returned.</t>
  </si>
  <si>
    <t>FOR INTERNAL EI USE ONLY</t>
  </si>
  <si>
    <t>Item No.</t>
  </si>
  <si>
    <t>Name of Supplier</t>
  </si>
  <si>
    <t>No. of Quotations</t>
  </si>
  <si>
    <t>Invoice Number</t>
  </si>
  <si>
    <t>Date</t>
  </si>
  <si>
    <t>Disallowed 
(Manual Entry)</t>
  </si>
  <si>
    <t>Deferred 
(Manual Entry)</t>
  </si>
  <si>
    <t>Approved Cost (Calculated)</t>
  </si>
  <si>
    <t>EI Comments</t>
  </si>
  <si>
    <t>Select…</t>
  </si>
  <si>
    <t>&lt;- unhide rows here and insert more if required</t>
  </si>
  <si>
    <t>Total</t>
  </si>
  <si>
    <t>Disallowed</t>
  </si>
  <si>
    <t>Deferred</t>
  </si>
  <si>
    <t>Expenditure Recommended</t>
  </si>
  <si>
    <t>SUMMARY OF EXPENDITURE</t>
  </si>
  <si>
    <t>Salary based on Payslip provided to EI (over-write)</t>
  </si>
  <si>
    <t>Re-allocated 
(Manual Entry)</t>
  </si>
  <si>
    <t>Disallowed (Calculated)</t>
  </si>
  <si>
    <t>Not Paid By Grantee</t>
  </si>
  <si>
    <t>Max daily rate</t>
  </si>
  <si>
    <t>Allowed Rate</t>
  </si>
  <si>
    <t>Approved num days (over-write)</t>
  </si>
  <si>
    <t>Invoice No.</t>
  </si>
  <si>
    <t xml:space="preserve">Subtotal: </t>
  </si>
  <si>
    <t>Consultant/Service Provider Name</t>
  </si>
  <si>
    <t>Role/Function</t>
  </si>
  <si>
    <t>Invoice Date</t>
  </si>
  <si>
    <t>Subsistence</t>
  </si>
  <si>
    <t>'&lt;- unhide rows here if required</t>
  </si>
  <si>
    <t>Director Statement: Please print on headed paper, sign, scan and return with the claim</t>
  </si>
  <si>
    <t>Grantee Company Name:</t>
  </si>
  <si>
    <t>Claim No:</t>
  </si>
  <si>
    <t>Cells below are auto populated from Claim Detail tab, do not edit</t>
  </si>
  <si>
    <t>Expenditure</t>
  </si>
  <si>
    <t>Grant Rate Applied (see above)</t>
  </si>
  <si>
    <t>I/We declare that, the costs included in this claim have not been included in previous claims to Enterprise Ireland, any other Government Agency, the EU, or for any grant.</t>
  </si>
  <si>
    <t xml:space="preserve">Foreign currency amounts have been converted to euro using the rate of exchange at the date of payment and thus represent the actual euro cost paid.  </t>
  </si>
  <si>
    <t>The information contained in this claim documentation is true, accurate and complete.</t>
  </si>
  <si>
    <t xml:space="preserve">I/We confirm that: </t>
  </si>
  <si>
    <t>a)    I/We have complied with our own data protection obligations in respect of the personal data that I/We supply to Enterprise Ireland and that I am entitled to disclose such personal data to Enterprise Ireland; and</t>
  </si>
  <si>
    <r>
      <rPr>
        <sz val="10"/>
        <rFont val="Arial"/>
        <family val="2"/>
      </rPr>
      <t>b)    I/We will ensure that a copy of Enterprise Ireland’s data protection notice</t>
    </r>
    <r>
      <rPr>
        <u/>
        <sz val="10"/>
        <rFont val="Arial"/>
        <family val="2"/>
      </rPr>
      <t xml:space="preserve"> (</t>
    </r>
    <r>
      <rPr>
        <sz val="10"/>
        <rFont val="Arial"/>
        <family val="2"/>
      </rPr>
      <t xml:space="preserve">available to view at </t>
    </r>
    <r>
      <rPr>
        <b/>
        <u/>
        <sz val="10"/>
        <color rgb="FF0000E1"/>
        <rFont val="Arial"/>
        <family val="2"/>
      </rPr>
      <t>https://www.enterprise-ireland.com/en/Legal/GDPR/</t>
    </r>
    <r>
      <rPr>
        <u/>
        <sz val="10"/>
        <rFont val="Arial"/>
        <family val="2"/>
      </rPr>
      <t xml:space="preserve">) </t>
    </r>
    <r>
      <rPr>
        <sz val="10"/>
        <rFont val="Arial"/>
        <family val="2"/>
      </rPr>
      <t>is sent to data subjects (e.g. our employees) whose personal data I/We  provide to Enterprise Ireland.</t>
    </r>
  </si>
  <si>
    <t>I/We declare that, the salary costs included in this claim are exclusive of all Wage Subsidies (e.g. TWSS, EWSS, etc.).</t>
  </si>
  <si>
    <t>Yours faithfully</t>
  </si>
  <si>
    <t>Insert Signature 1:</t>
  </si>
  <si>
    <t>Insert Signature 2:</t>
  </si>
  <si>
    <t>Freedom of Information Act applies.</t>
  </si>
  <si>
    <t>Amount Claimed by Client</t>
  </si>
  <si>
    <t>Amount Recommended for Payment</t>
  </si>
  <si>
    <t>Trainee Costs</t>
  </si>
  <si>
    <t>Wages</t>
  </si>
  <si>
    <t>Travel</t>
  </si>
  <si>
    <t>Internal Trainers Costs</t>
  </si>
  <si>
    <t>External Trainer &amp; Course Costs</t>
  </si>
  <si>
    <t>Total Amount Claimed</t>
  </si>
  <si>
    <t>Total Amount Recommended</t>
  </si>
  <si>
    <t>Approved</t>
  </si>
  <si>
    <t>€</t>
  </si>
  <si>
    <t>Internal Trainers</t>
  </si>
  <si>
    <t>To be signed by Managing Director or Two Directors</t>
  </si>
  <si>
    <t>1.  Name &amp; Title:</t>
  </si>
  <si>
    <t>2.  Name &amp; Title:</t>
  </si>
  <si>
    <t xml:space="preserve">Completed and returned with all documents by email. </t>
  </si>
  <si>
    <t>Proof of Payment</t>
  </si>
  <si>
    <t>By submitting this claim to Enterprise Ireland, you are agreeing to supply the supporting information and documentation required at the Post Payment Validation Stage within 12 months.</t>
  </si>
  <si>
    <t>- Detail internal structural works, upgrade works, broadband, hot desk facilities as per the approved categories in the Grant Agreement</t>
  </si>
  <si>
    <t>- Use a separate line for each invoice. Additional lines are available by unhiding more rows at the end of the table</t>
  </si>
  <si>
    <t>- Detail building purchase, modification/extension, design costs, architectural and engineering costs under the new build as per the approved categories in the Grant Agreement</t>
  </si>
  <si>
    <t>- In column A, number each line item.  This Item No. should be written on all supporting documents for cross referencing purposes.</t>
  </si>
  <si>
    <t xml:space="preserve">Max Daily rate for staff </t>
  </si>
  <si>
    <t>In column A, number each line item.  This Item No should be written on all supporting documents for cross referencing purposes.</t>
  </si>
  <si>
    <t>Max Salary rate for staff (based on 232 working days per year)</t>
  </si>
  <si>
    <t>Project team member name</t>
  </si>
  <si>
    <t>Job Title</t>
  </si>
  <si>
    <t>Start Date of Contract</t>
  </si>
  <si>
    <t>Subtotal:</t>
  </si>
  <si>
    <t>Overheads at 30%:</t>
  </si>
  <si>
    <t>Number of Days</t>
  </si>
  <si>
    <t>Amount Paid
(ex VAT)</t>
  </si>
  <si>
    <t xml:space="preserve"> External daily rates may vary, but Enterprise Ireland support is limited to a maximum of €900 per day including all travel and other costs</t>
  </si>
  <si>
    <t>Project No: (ref Letter of Offer)</t>
  </si>
  <si>
    <t>To:</t>
  </si>
  <si>
    <t xml:space="preserve">Project Number (reference letter of offer): </t>
  </si>
  <si>
    <t xml:space="preserve">Final Claim Date: </t>
  </si>
  <si>
    <t xml:space="preserve">Claim No: </t>
  </si>
  <si>
    <t xml:space="preserve">Claim Period : </t>
  </si>
  <si>
    <t>From:</t>
  </si>
  <si>
    <t>Promotion</t>
  </si>
  <si>
    <t>New Build Costs</t>
  </si>
  <si>
    <t xml:space="preserve"> Claim costs from Claim Details tab(s)</t>
  </si>
  <si>
    <t>Enter Grant rate as shown in your Letter of Offer</t>
  </si>
  <si>
    <t>Renovation/ Refurbishment</t>
  </si>
  <si>
    <t>Overheads
(30% of salaries)</t>
  </si>
  <si>
    <t>Regional Enterprise Transition Scheme</t>
  </si>
  <si>
    <t>Instructions to complete claim for Regional Enterprise Transition Scheme (RETS)</t>
  </si>
  <si>
    <t>E.   New Build Costs</t>
  </si>
  <si>
    <t>F.   Renovation/Refurbishment Costs</t>
  </si>
  <si>
    <t xml:space="preserve">- This may include awareness events, promotional material and website costs (excluding design). Travel costs to and from a function or taxis are not permitted. </t>
  </si>
  <si>
    <t>Supplier</t>
  </si>
  <si>
    <t>&lt;- unhide rows here and insert more if required, check total is correct</t>
  </si>
  <si>
    <t>D.  Promotional Activities</t>
  </si>
  <si>
    <t>All expenditure claimed must be incurred and paid</t>
  </si>
  <si>
    <t>Salaries:</t>
  </si>
  <si>
    <t>Salaries &amp; Overheads:</t>
  </si>
  <si>
    <t>Promotional Activities:</t>
  </si>
  <si>
    <t>New Build:</t>
  </si>
  <si>
    <t>Renovation/Refurbishment:</t>
  </si>
  <si>
    <t>Grant Rate %:</t>
  </si>
  <si>
    <t>Daily Rate
(Max of €900)</t>
  </si>
  <si>
    <t>Amount Paid (ex VAT)</t>
  </si>
  <si>
    <t>By submitting this claim to Enterprise Ireland, you are agreeing to supply the supporting information and documentation required at the Post Payment Validation Stage within 12 months. See tab below 'Validation Checklist 2022' for detail required.</t>
  </si>
  <si>
    <t>The Items below must be submitted</t>
  </si>
  <si>
    <t>Items Attached</t>
  </si>
  <si>
    <t>Promotional Activities</t>
  </si>
  <si>
    <t>New Build Claim</t>
  </si>
  <si>
    <t>Renovation/Refurbishment Claim</t>
  </si>
  <si>
    <r>
      <rPr>
        <b/>
        <sz val="10"/>
        <rFont val="Arial"/>
        <family val="2"/>
      </rPr>
      <t>Important Notes on Checklists:</t>
    </r>
    <r>
      <rPr>
        <sz val="10"/>
        <rFont val="Arial"/>
        <family val="2"/>
      </rPr>
      <t xml:space="preserve">
There are two checklists for RETS claims:
</t>
    </r>
    <r>
      <rPr>
        <b/>
        <sz val="10"/>
        <rFont val="Arial"/>
        <family val="2"/>
      </rPr>
      <t>• Payment Checklist 2021</t>
    </r>
    <r>
      <rPr>
        <sz val="10"/>
        <rFont val="Arial"/>
        <family val="2"/>
      </rPr>
      <t xml:space="preserve"> must be completed to receive payment.
</t>
    </r>
    <r>
      <rPr>
        <b/>
        <sz val="10"/>
        <rFont val="Arial"/>
        <family val="2"/>
      </rPr>
      <t>• Validation Checklist 2022</t>
    </r>
    <r>
      <rPr>
        <sz val="10"/>
        <rFont val="Arial"/>
        <family val="2"/>
      </rPr>
      <t xml:space="preserve"> must be completed in advance of validating your claim post payment in 2022.
</t>
    </r>
  </si>
  <si>
    <t>In the email subject line write: “RETS / Company name / Project number”</t>
  </si>
  <si>
    <t>- In column A, number each line item.  This Item No should be written on all supporting documents for cross referencing purposes.</t>
  </si>
  <si>
    <t>'In column A, number each line item.  This Item No should be written on all supporting documents for cross referencing purposes.</t>
  </si>
  <si>
    <t>A progress report must be submitted. The progress report template can be downloaded from the RETS claim page.</t>
  </si>
  <si>
    <t>Note:
•  A maximum grant of €8,000 or 80% of eligible costs, whichever is the lesser, over the period of funding to support communication activities required to implement its work programme by a successful applicant.
•  This may include awareness events, promotional material and website costs (excluding design).</t>
  </si>
  <si>
    <t>New Build</t>
  </si>
  <si>
    <r>
      <t xml:space="preserve">Note: 
</t>
    </r>
    <r>
      <rPr>
        <sz val="12"/>
        <color theme="1"/>
        <rFont val="Calibri"/>
        <family val="2"/>
      </rPr>
      <t xml:space="preserve">•  Costs of hiring appropriate external experts required to drive key elements of the work programme is set at a maximum grant of €100,000 or 80% of eligible costs whichever is the lesser
•  Daily rates must be at commercial market rates. Please note that the maximum daily rate allowable is €900 for short assignments. For longer terms, the rates allowed may be reduced.
</t>
    </r>
    <r>
      <rPr>
        <sz val="12"/>
        <color theme="1"/>
        <rFont val="Calibri"/>
        <family val="2"/>
        <scheme val="minor"/>
      </rPr>
      <t>•  Consultants daily rate should be inclusive of all travel and subsistence expenses.
•  Where there is more than one consultancy firm involved on the project, the rate applies to each firm separately.
•  Enterprise Ireland reserves the right to reduce the daily rate and number of days actually allowed to what is considered to be 'reasonable' and 'required' for the project.
•  Invoices must contain the rate per day and a description of the service provided.
•  For each invoice claimed, you must submit a Bank Statement as proof of payment.
•  Each entry must be given an "Item No." Please ensure that the corresponding invoice and proof of payment i.e. bank statement are clearly marked with the item no. from the Claim Form.</t>
    </r>
  </si>
  <si>
    <t>This worksheet is for use when claiming:
1. Payment (reference Payment Checklist tab below) and 2. Post Payment Validation Stage (reference Validation Checklist tab below).
For initial payment,complete the payment checklist and claim forms.
The post validation stage claim must be competed and submitted within 12 months of receiving payment.</t>
  </si>
  <si>
    <t>Payment Checklist 2021</t>
  </si>
  <si>
    <t>Invoices and Bank Statements must be in the name of the Grantee</t>
  </si>
  <si>
    <t xml:space="preserve">All Invoices and expenditure claimed must be  paid for in full </t>
  </si>
  <si>
    <t>Consultancy/Fees</t>
  </si>
  <si>
    <t>Claimed by Client</t>
  </si>
  <si>
    <t>Recommended for Payment</t>
  </si>
  <si>
    <t>Reasons for any Deferred/disallowed costs</t>
  </si>
  <si>
    <t>TOTALS</t>
  </si>
  <si>
    <t>1 Salaries</t>
  </si>
  <si>
    <t>1(a) Overheads</t>
  </si>
  <si>
    <t>2 Consultancy/Fees</t>
  </si>
  <si>
    <t>3 Promotional Activities</t>
  </si>
  <si>
    <t>3 New Build</t>
  </si>
  <si>
    <t>4 Renovation Refurbishment</t>
  </si>
  <si>
    <t>EI Client Request</t>
  </si>
  <si>
    <t>EI Comment</t>
  </si>
  <si>
    <t>Consultancy/Fees:</t>
  </si>
  <si>
    <t>Supporting documentation</t>
  </si>
  <si>
    <t>Quotations, tenders, Fire Safety Certs and other supporting documentation contained in the Grant Agreement in respect of this claim should be available for inspection at the Grantee Company’s premises.</t>
  </si>
  <si>
    <t>Planning Permission</t>
  </si>
  <si>
    <t>C.   Consultancy/Fees</t>
  </si>
  <si>
    <t>Total Expenditure:</t>
  </si>
  <si>
    <t>Insurance Brokers letter confirming that the Grantee company holds an up to date insurance policy on buildings and plant and machinery.
Download insurance template from the RETS grant claims webpage that your insurance broker must use.</t>
  </si>
  <si>
    <r>
      <t xml:space="preserve">For each invoice claimed, you must submit a copy of the Bank Statement as proof of payment.  The Bank Statements must clearly show the Company name (as per the Letter of Offer), </t>
    </r>
    <r>
      <rPr>
        <sz val="10"/>
        <rFont val="Arial"/>
        <family val="2"/>
      </rPr>
      <t>the address</t>
    </r>
    <r>
      <rPr>
        <sz val="10"/>
        <color rgb="FF000000"/>
        <rFont val="Arial"/>
        <family val="2"/>
      </rPr>
      <t>, the bank account number, payment date and payment details.</t>
    </r>
  </si>
  <si>
    <r>
      <t xml:space="preserve">An </t>
    </r>
    <r>
      <rPr>
        <sz val="10"/>
        <rFont val="Arial"/>
        <family val="2"/>
      </rPr>
      <t>overall</t>
    </r>
    <r>
      <rPr>
        <sz val="10"/>
        <color rgb="FF000000"/>
        <rFont val="Arial"/>
        <family val="2"/>
      </rPr>
      <t xml:space="preserve"> progress report must be submitted with the claim. The progress report template can be downloaded from the RETS claim page.</t>
    </r>
  </si>
  <si>
    <r>
      <rPr>
        <sz val="12"/>
        <color theme="1"/>
        <rFont val="Calibri"/>
        <family val="2"/>
        <scheme val="minor"/>
      </rPr>
      <t>Note:
•  Refer to your Letter of Offer for eligible expenditure
•  Eligible costs are construction costs and the related architectural and engineering design costs
•  All Capital equipment</t>
    </r>
    <r>
      <rPr>
        <sz val="12"/>
        <color rgb="FFFF0000"/>
        <rFont val="Calibri"/>
        <family val="2"/>
        <scheme val="minor"/>
      </rPr>
      <t xml:space="preserve"> </t>
    </r>
    <r>
      <rPr>
        <sz val="12"/>
        <rFont val="Calibri"/>
        <family val="2"/>
        <scheme val="minor"/>
      </rPr>
      <t>paid for,</t>
    </r>
    <r>
      <rPr>
        <sz val="12"/>
        <color theme="1"/>
        <rFont val="Calibri"/>
        <family val="2"/>
        <scheme val="minor"/>
      </rPr>
      <t xml:space="preserve"> must be paid for in full 
•  Expenditure incurred must be in the name of the Grantee
•  Ensure that procurement guidelines are followed
•  Confirmation of Title
•  Insurance Brokers Letter</t>
    </r>
    <r>
      <rPr>
        <b/>
        <sz val="12"/>
        <color theme="1"/>
        <rFont val="Calibri"/>
        <family val="2"/>
        <scheme val="minor"/>
      </rPr>
      <t xml:space="preserve">
</t>
    </r>
  </si>
  <si>
    <r>
      <rPr>
        <sz val="12"/>
        <color theme="1"/>
        <rFont val="Calibri"/>
        <family val="2"/>
        <scheme val="minor"/>
      </rPr>
      <t>Note:
•  Refer to your Letter of Offer for eligible expenditure
•  Eligible costs are construction costs and the related architectural and engineering design costs
•  All Capital equipment paid for, must be paid for in full 
•  Expenditure incurred must be in the name of the Grantee
•  Ensure that procurement guidelines are followed
•  Confirmation of Title
•  Insurance Brokers Letter</t>
    </r>
    <r>
      <rPr>
        <b/>
        <sz val="12"/>
        <color theme="1"/>
        <rFont val="Calibri"/>
        <family val="2"/>
        <scheme val="minor"/>
      </rPr>
      <t xml:space="preserve">
</t>
    </r>
  </si>
  <si>
    <r>
      <t xml:space="preserve">Salaries Note:
•  Only the base salary may be counted as eligible salary cost (excluding Employer's PRSI, </t>
    </r>
    <r>
      <rPr>
        <sz val="12"/>
        <rFont val="Calibri"/>
        <family val="2"/>
        <scheme val="minor"/>
      </rPr>
      <t>Wage Subsidies</t>
    </r>
    <r>
      <rPr>
        <sz val="12"/>
        <color theme="1"/>
        <rFont val="Calibri"/>
        <family val="2"/>
        <scheme val="minor"/>
      </rPr>
      <t xml:space="preserve">, bonuses, pensions or any other payments).
•  A maximum grant of up to 80% of eligible salary, or €64k/ person/year whichever is the lesser over a period of one (1) year.  Salary is capped at €80,000 per annum, per person;
•  Personnel must have fixed term contracts and be employed directly by a successful applicant to drive the various elements of the work programme over the period of funding.
•  Roles for which funding has been approved by Enterprise Ireland must be clearly assigned with responsibilities relating to the implementation of the work programme;
•  Only salary costs in respect of time spent on the work programme shall be deemed eligible costs.
•  Grants are calculated Net of any Government wage subsidy (e.g. EWSS).
•  Note that the costs of administration, finance, IT support etc., are considered as overheads and are covered under the overhead allowance (calculated at 30% of eligible salary costs). 
Overheads Note:
•  Do not itemise overhead expenditure. 
•  No evidence of expenditure or proof of payment is required for overheads.  
•  Overheads are calculated as a percentage of certified Salary/Wages.  
</t>
    </r>
  </si>
  <si>
    <r>
      <t xml:space="preserve">Complete the RETS Claim Form &amp; Director Statement as instructed. Print, sign, scan the Director Statement. Return the pdf document,  </t>
    </r>
    <r>
      <rPr>
        <sz val="12"/>
        <rFont val="Calibri"/>
        <family val="2"/>
        <scheme val="minor"/>
      </rPr>
      <t>a soft copy of t</t>
    </r>
    <r>
      <rPr>
        <sz val="12"/>
        <color theme="1"/>
        <rFont val="Calibri"/>
        <family val="2"/>
        <scheme val="minor"/>
      </rPr>
      <t>he Excel Claim Form and supporting documentation to:</t>
    </r>
  </si>
  <si>
    <t>Description &amp; Purpose</t>
  </si>
  <si>
    <t>No of Quotations</t>
  </si>
  <si>
    <t>Copy of the approved Planning Permission from the relevant Planning Authority</t>
  </si>
  <si>
    <r>
      <rPr>
        <b/>
        <sz val="10"/>
        <rFont val="Arial"/>
        <family val="2"/>
      </rPr>
      <t>Important Notes on Checklists:</t>
    </r>
    <r>
      <rPr>
        <sz val="10"/>
        <rFont val="Arial"/>
        <family val="2"/>
      </rPr>
      <t xml:space="preserve">
There are two checklists for RETS claims:
</t>
    </r>
    <r>
      <rPr>
        <b/>
        <sz val="10"/>
        <rFont val="Arial"/>
        <family val="2"/>
      </rPr>
      <t>• Payment Checklist 2021</t>
    </r>
    <r>
      <rPr>
        <sz val="10"/>
        <rFont val="Arial"/>
        <family val="2"/>
      </rPr>
      <t xml:space="preserve"> must be completed to receive payment.
• </t>
    </r>
    <r>
      <rPr>
        <b/>
        <sz val="10"/>
        <rFont val="Arial"/>
        <family val="2"/>
      </rPr>
      <t>Validation Checklist 2022</t>
    </r>
    <r>
      <rPr>
        <sz val="10"/>
        <rFont val="Arial"/>
        <family val="2"/>
      </rPr>
      <t xml:space="preserve"> must be completed in advance of validating your claim post payment in 2022.
• </t>
    </r>
    <r>
      <rPr>
        <b/>
        <sz val="10"/>
        <rFont val="Arial"/>
        <family val="2"/>
      </rPr>
      <t>Validation checklist 2022</t>
    </r>
    <r>
      <rPr>
        <sz val="10"/>
        <rFont val="Arial"/>
        <family val="2"/>
      </rPr>
      <t xml:space="preserve"> must be completed within 12 months of Payment.
</t>
    </r>
  </si>
  <si>
    <t>Payslips</t>
  </si>
  <si>
    <r>
      <t xml:space="preserve">A/B </t>
    </r>
    <r>
      <rPr>
        <b/>
        <sz val="14"/>
        <color rgb="FFFF0000"/>
        <rFont val="Calibri"/>
        <family val="2"/>
        <scheme val="minor"/>
      </rPr>
      <t xml:space="preserve"> </t>
    </r>
    <r>
      <rPr>
        <b/>
        <sz val="14"/>
        <rFont val="Calibri"/>
        <family val="2"/>
        <scheme val="minor"/>
      </rPr>
      <t>Key Manager Salaries &amp; Overheads</t>
    </r>
  </si>
  <si>
    <t>End Date of 
Contract</t>
  </si>
  <si>
    <t xml:space="preserve">
Eligible Costs
(over-write)</t>
  </si>
  <si>
    <t>Post Payment Validation Stage
The checklist below begins with the mandatory requirements for all claims and is then broken out into specific detail required for each category.
Complete the categories relevant to your claim.</t>
  </si>
  <si>
    <r>
      <t xml:space="preserve">Copy of the employment contract signed and dated by both parties.  
The Contract states the Name of the Employee, their title, role, salary and date of commencement of Employment.
</t>
    </r>
    <r>
      <rPr>
        <b/>
        <sz val="10"/>
        <color rgb="FF000000"/>
        <rFont val="Arial"/>
        <family val="2"/>
      </rPr>
      <t>And if available</t>
    </r>
    <r>
      <rPr>
        <sz val="10"/>
        <color rgb="FF000000"/>
        <rFont val="Arial"/>
        <family val="2"/>
      </rPr>
      <t xml:space="preserve">
A copy of the most recent payslip and proof of payment for the employees assigned to the project.</t>
    </r>
  </si>
  <si>
    <t>Employment Contracts/
Payslips</t>
  </si>
  <si>
    <t>A copy of the most recent payslip and proof of payment for the employees assigned to the project if not already provided.</t>
  </si>
  <si>
    <t>Fees/Promotional Activities/New Build/Renovation &amp; Refurbishment</t>
  </si>
  <si>
    <t>All Invoices must clearly state the work undertaken and the cost.    Invoices for Consultant’s Fees must also clearly state the daily rate and number of days.</t>
  </si>
  <si>
    <t>Confirmation of Payment by the Grantee Company for expenditure items claimed.</t>
  </si>
  <si>
    <r>
      <rPr>
        <sz val="10"/>
        <color rgb="FF000000"/>
        <rFont val="Arial"/>
        <family val="2"/>
      </rPr>
      <t>For each invoice claimed, you must submit a copy of the Bank Statement as proof of payment.  The Bank Statements must clearly show the Company name (as per the Letter of Offer), the address, the bank account</t>
    </r>
    <r>
      <rPr>
        <b/>
        <sz val="10"/>
        <color rgb="FF000000"/>
        <rFont val="Arial"/>
        <family val="2"/>
      </rPr>
      <t xml:space="preserve">
Note</t>
    </r>
    <r>
      <rPr>
        <sz val="10"/>
        <color rgb="FF000000"/>
        <rFont val="Arial"/>
        <family val="2"/>
      </rPr>
      <t>: Invoices marked paid or suppliers’ statements are not acceptable proof of payment.</t>
    </r>
    <r>
      <rPr>
        <b/>
        <sz val="10"/>
        <color rgb="FF000000"/>
        <rFont val="Arial"/>
        <family val="2"/>
      </rPr>
      <t xml:space="preserve">
Note:</t>
    </r>
    <r>
      <rPr>
        <sz val="10"/>
        <color rgb="FF000000"/>
        <rFont val="Arial"/>
        <family val="2"/>
      </rPr>
      <t xml:space="preserve"> Numbering of supporting documentation as detailed above.</t>
    </r>
    <r>
      <rPr>
        <b/>
        <sz val="10"/>
        <color rgb="FF000000"/>
        <rFont val="Arial"/>
        <family val="2"/>
      </rPr>
      <t xml:space="preserve">
</t>
    </r>
  </si>
  <si>
    <t>Company Name:</t>
  </si>
  <si>
    <t>Project Number:</t>
  </si>
  <si>
    <t>Company Contact Name:</t>
  </si>
  <si>
    <t>Contact Email Address:</t>
  </si>
  <si>
    <t>Document Date:</t>
  </si>
  <si>
    <t>1. Project Objectives:</t>
  </si>
  <si>
    <t>What did you want out of the project?</t>
  </si>
  <si>
    <t>2. Project Activities:</t>
  </si>
  <si>
    <t>Describe the high-level activities and work carried out to date, building on work done in any previous claim.  Please include details of work undertaken as part of the building works, promotional activities and consultancy engagement. 
There is no need to list the names of those who worked on each project as that information is captured in the Claim cost workbook. Please Insert illustrative photographs or Reports from Consultants of the work – before and after.</t>
  </si>
  <si>
    <t>3. Key Achievements/Milestones</t>
  </si>
  <si>
    <t xml:space="preserve">Please List the outcomes of the work to date including the follow up action, a % of the building works and a timeframe for completion.  </t>
  </si>
  <si>
    <t>4. Project Impacts</t>
  </si>
  <si>
    <t>List the key impacts, outcomes &amp; benefits for the Company; What is the timetable for completion? Will the company utilise the full grant or will some part get cancelled?</t>
  </si>
  <si>
    <t>5. Overall Summary</t>
  </si>
  <si>
    <t>Are there any issues that need to be raised at this point in relation to the project?</t>
  </si>
  <si>
    <r>
      <rPr>
        <sz val="12"/>
        <color theme="1"/>
        <rFont val="Calibri"/>
        <family val="2"/>
        <scheme val="minor"/>
      </rPr>
      <t>•  A Progress Report must be completed with each</t>
    </r>
    <r>
      <rPr>
        <b/>
        <sz val="12"/>
        <color theme="1"/>
        <rFont val="Calibri"/>
        <family val="2"/>
        <scheme val="minor"/>
      </rPr>
      <t xml:space="preserve"> </t>
    </r>
    <r>
      <rPr>
        <sz val="12"/>
        <color theme="1"/>
        <rFont val="Calibri"/>
        <family val="2"/>
        <scheme val="minor"/>
      </rPr>
      <t>claim detailing the progress of the project.</t>
    </r>
    <r>
      <rPr>
        <b/>
        <sz val="12"/>
        <color theme="1"/>
        <rFont val="Calibri"/>
        <family val="2"/>
        <scheme val="minor"/>
      </rPr>
      <t xml:space="preserve"> </t>
    </r>
    <r>
      <rPr>
        <sz val="12"/>
        <color theme="1"/>
        <rFont val="Calibri"/>
        <family val="2"/>
        <scheme val="minor"/>
      </rPr>
      <t xml:space="preserve"> Reference </t>
    </r>
    <r>
      <rPr>
        <b/>
        <sz val="12"/>
        <color theme="1"/>
        <rFont val="Calibri"/>
        <family val="2"/>
        <scheme val="minor"/>
      </rPr>
      <t xml:space="preserve">Progress Report </t>
    </r>
    <r>
      <rPr>
        <sz val="12"/>
        <color theme="1"/>
        <rFont val="Calibri"/>
        <family val="2"/>
        <scheme val="minor"/>
      </rPr>
      <t>tab below.</t>
    </r>
  </si>
  <si>
    <r>
      <t xml:space="preserve">Payment Checklist 2021
</t>
    </r>
    <r>
      <rPr>
        <sz val="10"/>
        <rFont val="Arial"/>
        <family val="2"/>
      </rPr>
      <t>The checklist below begins with the mandatory requirements for all claims and is then broken out into specific detail required for Capital and Training.
Complete the categories relevant to your claim.</t>
    </r>
  </si>
  <si>
    <t>Eligible base Salary 
(max annual €80,000)</t>
  </si>
  <si>
    <t>ONLY staff on the grantee payroll are eligible**</t>
  </si>
  <si>
    <t>**If a New Staff Member, confirm that they will be on the payroll by 31/03/2022.</t>
  </si>
  <si>
    <t>Use a separate line for each person. Note that ONLY staff on the grantee payroll are eligible for support.  Or if a New Staff Member, confirm that they will be on the payroll by 31/03/2022.</t>
  </si>
  <si>
    <r>
      <t xml:space="preserve">On </t>
    </r>
    <r>
      <rPr>
        <b/>
        <sz val="10"/>
        <color theme="1"/>
        <rFont val="Arial"/>
        <family val="2"/>
      </rPr>
      <t>{INSERT DATE}</t>
    </r>
    <r>
      <rPr>
        <sz val="10"/>
        <color theme="1"/>
        <rFont val="Arial"/>
        <family val="2"/>
      </rPr>
      <t>, and in accordance with the above Project Number under which a Regional Enterprise Transition Scheme (RETS) Grant was approved for the above-mentioned Grantee Company, I/We hereby apply the grant amount detailed below.
The following amounts have been incurred and paid by the Grantee Company to date, are exclusive of VAT, employer’s contribution to Pay Related Social Insurance and Wage Subsidies and are in accordance with the books and records of the Grantee Company.</t>
    </r>
  </si>
  <si>
    <t>TOTALS: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</si>
</sst>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quot;€&quot;* #,##0.00_-;_-&quot;€&quot;* &quot;-&quot;??_-;_-@_-"/>
    <numFmt numFmtId="43" formatCode="_-* #,##0.00_-;\-* #,##0.00_-;_-* &quot;-&quot;??_-;_-@_-"/>
    <numFmt numFmtId="164" formatCode="_-&quot;€&quot;* #,##0_-;\-&quot;€&quot;* #,##0_-;_-&quot;€&quot;* &quot;-&quot;??_-;_-@_-"/>
    <numFmt numFmtId="165" formatCode="&quot;€&quot;#,##0.00"/>
    <numFmt numFmtId="166" formatCode="_-[$€-2]\ * #,##0.00_-;\-[$€-2]\ * #,##0.00_-;_-[$€-2]\ * &quot;-&quot;??_-;_-@_-"/>
    <numFmt numFmtId="167" formatCode="_-[$€-1809]* #,##0.00_-;\-[$€-1809]* #,##0.00_-;_-[$€-1809]* &quot;-&quot;??_-;_-@_-"/>
  </numFmts>
  <fonts count="91" x14ac:knownFonts="1">
    <font>
      <sz val="11"/>
      <color theme="1"/>
      <name val="Calibri"/>
      <family val="2"/>
      <scheme val="minor"/>
    </font>
    <font>
      <sz val="11"/>
      <color rgb="FF006100"/>
      <name val="Calibri"/>
      <family val="2"/>
      <scheme val="minor"/>
    </font>
    <font>
      <b/>
      <sz val="11"/>
      <color rgb="FFFA7D00"/>
      <name val="Calibri"/>
      <family val="2"/>
      <scheme val="minor"/>
    </font>
    <font>
      <sz val="11"/>
      <color theme="0"/>
      <name val="Calibri"/>
      <family val="2"/>
      <scheme val="minor"/>
    </font>
    <font>
      <sz val="10"/>
      <name val="Arial"/>
      <family val="2"/>
    </font>
    <font>
      <b/>
      <sz val="14"/>
      <color theme="0"/>
      <name val="Calibri"/>
      <family val="2"/>
      <scheme val="minor"/>
    </font>
    <font>
      <b/>
      <sz val="11"/>
      <color theme="0"/>
      <name val="Calibri"/>
      <family val="2"/>
      <scheme val="minor"/>
    </font>
    <font>
      <sz val="11"/>
      <name val="Calibri"/>
      <family val="2"/>
      <scheme val="minor"/>
    </font>
    <font>
      <b/>
      <sz val="11"/>
      <name val="Calibri"/>
      <family val="2"/>
      <scheme val="minor"/>
    </font>
    <font>
      <b/>
      <sz val="12"/>
      <color theme="0"/>
      <name val="Calibri"/>
      <family val="2"/>
      <scheme val="minor"/>
    </font>
    <font>
      <b/>
      <i/>
      <sz val="11"/>
      <name val="Calibri"/>
      <family val="2"/>
      <scheme val="minor"/>
    </font>
    <font>
      <sz val="11"/>
      <color theme="1"/>
      <name val="Calibri"/>
      <family val="2"/>
      <scheme val="minor"/>
    </font>
    <font>
      <b/>
      <sz val="11"/>
      <color theme="1"/>
      <name val="Calibri"/>
      <family val="2"/>
      <scheme val="minor"/>
    </font>
    <font>
      <sz val="18"/>
      <name val="Arial"/>
      <family val="2"/>
    </font>
    <font>
      <sz val="11"/>
      <color rgb="FF0070C0"/>
      <name val="Calibri"/>
      <family val="2"/>
      <scheme val="minor"/>
    </font>
    <font>
      <sz val="10"/>
      <color rgb="FF0070C0"/>
      <name val="Calibri"/>
      <family val="2"/>
      <scheme val="minor"/>
    </font>
    <font>
      <b/>
      <sz val="10"/>
      <color rgb="FF006100"/>
      <name val="Calibri"/>
      <family val="2"/>
      <scheme val="minor"/>
    </font>
    <font>
      <sz val="10"/>
      <color theme="1"/>
      <name val="Calibri"/>
      <family val="2"/>
      <scheme val="minor"/>
    </font>
    <font>
      <b/>
      <sz val="10"/>
      <name val="Calibri"/>
      <family val="2"/>
      <scheme val="minor"/>
    </font>
    <font>
      <sz val="10"/>
      <name val="Calibri"/>
      <family val="2"/>
      <scheme val="minor"/>
    </font>
    <font>
      <b/>
      <sz val="10"/>
      <color theme="0"/>
      <name val="Calibri"/>
      <family val="2"/>
      <scheme val="minor"/>
    </font>
    <font>
      <b/>
      <sz val="22"/>
      <color rgb="FF006100"/>
      <name val="Calibri"/>
      <family val="2"/>
      <scheme val="minor"/>
    </font>
    <font>
      <sz val="14"/>
      <color theme="1"/>
      <name val="Calibri"/>
      <family val="2"/>
      <scheme val="minor"/>
    </font>
    <font>
      <sz val="10"/>
      <name val="Arial"/>
      <family val="2"/>
    </font>
    <font>
      <sz val="10"/>
      <name val="Verdana"/>
      <family val="2"/>
    </font>
    <font>
      <b/>
      <sz val="10"/>
      <name val="Arial"/>
      <family val="2"/>
    </font>
    <font>
      <b/>
      <sz val="10"/>
      <color theme="1"/>
      <name val="Arial"/>
      <family val="2"/>
    </font>
    <font>
      <u/>
      <sz val="11"/>
      <color theme="10"/>
      <name val="Calibri"/>
      <family val="2"/>
      <scheme val="minor"/>
    </font>
    <font>
      <b/>
      <sz val="10"/>
      <color theme="0"/>
      <name val="Arial"/>
      <family val="2"/>
    </font>
    <font>
      <sz val="10"/>
      <color theme="1"/>
      <name val="Arial"/>
      <family val="2"/>
    </font>
    <font>
      <b/>
      <sz val="10"/>
      <color rgb="FF0000E1"/>
      <name val="Arial"/>
      <family val="2"/>
    </font>
    <font>
      <u/>
      <sz val="10"/>
      <name val="Arial"/>
      <family val="2"/>
    </font>
    <font>
      <sz val="10"/>
      <color rgb="FF000000"/>
      <name val="Arial"/>
      <family val="2"/>
    </font>
    <font>
      <b/>
      <u/>
      <sz val="11"/>
      <color rgb="FF0000E1"/>
      <name val="Calibri"/>
      <family val="2"/>
      <scheme val="minor"/>
    </font>
    <font>
      <b/>
      <sz val="20"/>
      <color theme="1"/>
      <name val="Calibri"/>
      <family val="2"/>
      <scheme val="minor"/>
    </font>
    <font>
      <b/>
      <sz val="14"/>
      <color theme="1"/>
      <name val="Calibri"/>
      <family val="2"/>
      <scheme val="minor"/>
    </font>
    <font>
      <sz val="12"/>
      <color theme="1"/>
      <name val="Calibri"/>
      <family val="2"/>
      <scheme val="minor"/>
    </font>
    <font>
      <b/>
      <u/>
      <sz val="12"/>
      <color theme="10"/>
      <name val="Calibri"/>
      <family val="2"/>
      <scheme val="minor"/>
    </font>
    <font>
      <sz val="10"/>
      <color rgb="FF0000E1"/>
      <name val="Arial"/>
      <family val="2"/>
    </font>
    <font>
      <b/>
      <sz val="12"/>
      <color theme="1"/>
      <name val="Calibri"/>
      <family val="2"/>
      <scheme val="minor"/>
    </font>
    <font>
      <b/>
      <sz val="12"/>
      <name val="Calibri"/>
      <family val="2"/>
      <scheme val="minor"/>
    </font>
    <font>
      <sz val="16"/>
      <name val="Arial"/>
      <family val="2"/>
    </font>
    <font>
      <sz val="11"/>
      <name val="Arial"/>
      <family val="2"/>
    </font>
    <font>
      <i/>
      <sz val="10"/>
      <color theme="1"/>
      <name val="Arial"/>
      <family val="2"/>
    </font>
    <font>
      <b/>
      <sz val="10"/>
      <color rgb="FFFA7D00"/>
      <name val="Arial"/>
      <family val="2"/>
    </font>
    <font>
      <b/>
      <u/>
      <sz val="10"/>
      <color rgb="FF0000E1"/>
      <name val="Arial"/>
      <family val="2"/>
    </font>
    <font>
      <b/>
      <i/>
      <sz val="10"/>
      <color theme="1"/>
      <name val="Arial"/>
      <family val="2"/>
    </font>
    <font>
      <b/>
      <sz val="14"/>
      <name val="Calibri"/>
      <family val="2"/>
      <scheme val="minor"/>
    </font>
    <font>
      <sz val="8"/>
      <name val="Calibri"/>
      <family val="2"/>
      <scheme val="minor"/>
    </font>
    <font>
      <b/>
      <sz val="12"/>
      <color rgb="FF0000E1"/>
      <name val="Calibri"/>
      <family val="2"/>
      <scheme val="minor"/>
    </font>
    <font>
      <sz val="10"/>
      <color rgb="FF0000E1"/>
      <name val="Calibri"/>
      <family val="2"/>
      <scheme val="minor"/>
    </font>
    <font>
      <b/>
      <u/>
      <sz val="12"/>
      <color rgb="FF0000E1"/>
      <name val="Calibri"/>
      <family val="2"/>
      <scheme val="minor"/>
    </font>
    <font>
      <sz val="12"/>
      <color rgb="FF0000E1"/>
      <name val="Calibri"/>
      <family val="2"/>
      <scheme val="minor"/>
    </font>
    <font>
      <sz val="11"/>
      <color rgb="FF0000E1"/>
      <name val="Calibri"/>
      <family val="2"/>
      <scheme val="minor"/>
    </font>
    <font>
      <sz val="11"/>
      <color rgb="FF9C0006"/>
      <name val="Calibri"/>
      <family val="2"/>
      <scheme val="minor"/>
    </font>
    <font>
      <sz val="10"/>
      <color theme="0"/>
      <name val="Arial"/>
      <family val="2"/>
    </font>
    <font>
      <sz val="8"/>
      <name val="Arial"/>
      <family val="2"/>
    </font>
    <font>
      <b/>
      <sz val="26"/>
      <color rgb="FF006100"/>
      <name val="Calibri"/>
      <family val="2"/>
      <scheme val="minor"/>
    </font>
    <font>
      <b/>
      <sz val="11"/>
      <color theme="0"/>
      <name val="Arial"/>
      <family val="2"/>
    </font>
    <font>
      <sz val="9"/>
      <name val="Arial"/>
      <family val="2"/>
    </font>
    <font>
      <b/>
      <sz val="9"/>
      <name val="Arial"/>
      <family val="2"/>
    </font>
    <font>
      <b/>
      <sz val="10"/>
      <color rgb="FF000000"/>
      <name val="Arial"/>
      <family val="2"/>
    </font>
    <font>
      <b/>
      <sz val="11"/>
      <name val="Arial"/>
      <family val="2"/>
    </font>
    <font>
      <b/>
      <sz val="10"/>
      <color theme="1"/>
      <name val="Calibri"/>
      <family val="2"/>
      <scheme val="minor"/>
    </font>
    <font>
      <sz val="8"/>
      <color theme="1"/>
      <name val="Arial"/>
      <family val="2"/>
    </font>
    <font>
      <sz val="12"/>
      <name val="Calibri"/>
      <family val="2"/>
      <scheme val="minor"/>
    </font>
    <font>
      <sz val="12"/>
      <color theme="1"/>
      <name val="Calibri"/>
      <family val="2"/>
    </font>
    <font>
      <sz val="11"/>
      <name val="Calibri"/>
      <family val="2"/>
    </font>
    <font>
      <i/>
      <sz val="11"/>
      <color theme="1"/>
      <name val="Calibri"/>
      <family val="2"/>
      <scheme val="minor"/>
    </font>
    <font>
      <i/>
      <sz val="11"/>
      <name val="Calibri"/>
      <family val="2"/>
    </font>
    <font>
      <sz val="11"/>
      <color rgb="FF000000"/>
      <name val="Calibri"/>
      <family val="2"/>
    </font>
    <font>
      <u/>
      <sz val="10"/>
      <color rgb="FF0000E1"/>
      <name val="Calibri"/>
      <family val="2"/>
      <scheme val="minor"/>
    </font>
    <font>
      <b/>
      <i/>
      <sz val="14"/>
      <color theme="1"/>
      <name val="Calibri"/>
      <family val="2"/>
      <scheme val="minor"/>
    </font>
    <font>
      <i/>
      <sz val="10"/>
      <name val="Arial"/>
      <family val="2"/>
    </font>
    <font>
      <sz val="10"/>
      <color rgb="FF006100"/>
      <name val="Arial"/>
      <family val="2"/>
    </font>
    <font>
      <sz val="10"/>
      <color rgb="FF9C0006"/>
      <name val="Arial"/>
      <family val="2"/>
    </font>
    <font>
      <b/>
      <sz val="16"/>
      <name val="Calibri"/>
      <family val="2"/>
      <scheme val="minor"/>
    </font>
    <font>
      <sz val="10"/>
      <color rgb="FF006100"/>
      <name val="Calibri"/>
      <family val="2"/>
      <scheme val="minor"/>
    </font>
    <font>
      <sz val="11"/>
      <color rgb="FF9C5700"/>
      <name val="Calibri"/>
      <family val="2"/>
      <scheme val="minor"/>
    </font>
    <font>
      <sz val="11"/>
      <color rgb="FFFF0000"/>
      <name val="Calibri"/>
      <family val="2"/>
      <scheme val="minor"/>
    </font>
    <font>
      <sz val="12"/>
      <color rgb="FFFF0000"/>
      <name val="Calibri"/>
      <family val="2"/>
      <scheme val="minor"/>
    </font>
    <font>
      <sz val="10"/>
      <color rgb="FF00B050"/>
      <name val="Arial"/>
      <family val="2"/>
    </font>
    <font>
      <sz val="12"/>
      <name val="Arial"/>
      <family val="2"/>
    </font>
    <font>
      <b/>
      <sz val="14"/>
      <color rgb="FFFF0000"/>
      <name val="Calibri"/>
      <family val="2"/>
      <scheme val="minor"/>
    </font>
    <font>
      <sz val="11"/>
      <color rgb="FF00B050"/>
      <name val="Calibri"/>
      <family val="2"/>
      <scheme val="minor"/>
    </font>
    <font>
      <b/>
      <sz val="11"/>
      <name val="Calibri"/>
      <family val="2"/>
    </font>
    <font>
      <b/>
      <sz val="14"/>
      <color theme="10"/>
      <name val="Calibri"/>
      <family val="2"/>
      <scheme val="minor"/>
    </font>
    <font>
      <sz val="14"/>
      <color rgb="FF0000E1"/>
      <name val="Arial"/>
      <family val="2"/>
    </font>
    <font>
      <i/>
      <sz val="11"/>
      <name val="Calibri"/>
      <family val="2"/>
      <scheme val="minor"/>
    </font>
    <font>
      <i/>
      <sz val="11"/>
      <color rgb="FF808080"/>
      <name val="Calibri"/>
      <family val="2"/>
      <scheme val="minor"/>
    </font>
    <font>
      <b/>
      <sz val="10"/>
      <color rgb="FF00B050"/>
      <name val="Arial"/>
      <family val="2"/>
    </font>
  </fonts>
  <fills count="20">
    <fill>
      <patternFill patternType="none"/>
    </fill>
    <fill>
      <patternFill patternType="gray125"/>
    </fill>
    <fill>
      <patternFill patternType="solid">
        <fgColor rgb="FFC6EFCE"/>
      </patternFill>
    </fill>
    <fill>
      <patternFill patternType="solid">
        <fgColor rgb="FFF2F2F2"/>
      </patternFill>
    </fill>
    <fill>
      <patternFill patternType="solid">
        <fgColor theme="4"/>
      </patternFill>
    </fill>
    <fill>
      <patternFill patternType="solid">
        <fgColor theme="0"/>
        <bgColor indexed="64"/>
      </patternFill>
    </fill>
    <fill>
      <patternFill patternType="solid">
        <fgColor theme="4" tint="-0.249977111117893"/>
        <bgColor indexed="64"/>
      </patternFill>
    </fill>
    <fill>
      <patternFill patternType="solid">
        <fgColor theme="5"/>
        <bgColor indexed="64"/>
      </patternFill>
    </fill>
    <fill>
      <patternFill patternType="solid">
        <fgColor theme="5" tint="0.79998168889431442"/>
        <bgColor indexed="65"/>
      </patternFill>
    </fill>
    <fill>
      <patternFill patternType="solid">
        <fgColor rgb="FF00B0F0"/>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rgb="FFFFC7CE"/>
      </patternFill>
    </fill>
    <fill>
      <patternFill patternType="solid">
        <fgColor theme="5"/>
      </patternFill>
    </fill>
    <fill>
      <patternFill patternType="solid">
        <fgColor theme="7" tint="0.79998168889431442"/>
        <bgColor indexed="64"/>
      </patternFill>
    </fill>
    <fill>
      <patternFill patternType="solid">
        <fgColor theme="0" tint="-4.9989318521683403E-2"/>
        <bgColor indexed="64"/>
      </patternFill>
    </fill>
    <fill>
      <patternFill patternType="solid">
        <fgColor rgb="FF00B0F0"/>
        <bgColor rgb="FF000000"/>
      </patternFill>
    </fill>
    <fill>
      <patternFill patternType="solid">
        <fgColor theme="5"/>
        <bgColor rgb="FF000000"/>
      </patternFill>
    </fill>
    <fill>
      <patternFill patternType="solid">
        <fgColor rgb="FFFFEB9C"/>
      </patternFill>
    </fill>
    <fill>
      <patternFill patternType="solid">
        <fgColor rgb="FFC6EFCE"/>
        <bgColor indexed="64"/>
      </patternFill>
    </fill>
  </fills>
  <borders count="67">
    <border>
      <left/>
      <right/>
      <top/>
      <bottom/>
      <diagonal/>
    </border>
    <border>
      <left style="thin">
        <color rgb="FF7F7F7F"/>
      </left>
      <right style="thin">
        <color rgb="FF7F7F7F"/>
      </right>
      <top style="thin">
        <color rgb="FF7F7F7F"/>
      </top>
      <bottom style="thin">
        <color rgb="FF7F7F7F"/>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bottom style="hair">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4"/>
      </left>
      <right/>
      <top/>
      <bottom style="thin">
        <color indexed="64"/>
      </bottom>
      <diagonal/>
    </border>
    <border>
      <left/>
      <right style="thin">
        <color auto="1"/>
      </right>
      <top style="thin">
        <color auto="1"/>
      </top>
      <bottom style="thin">
        <color auto="1"/>
      </bottom>
      <diagonal/>
    </border>
    <border>
      <left/>
      <right/>
      <top/>
      <bottom style="double">
        <color rgb="FFFF8001"/>
      </bottom>
      <diagonal/>
    </border>
    <border>
      <left style="hair">
        <color auto="1"/>
      </left>
      <right style="hair">
        <color auto="1"/>
      </right>
      <top style="hair">
        <color auto="1"/>
      </top>
      <bottom style="hair">
        <color auto="1"/>
      </bottom>
      <diagonal/>
    </border>
    <border>
      <left/>
      <right style="hair">
        <color rgb="FF7F7F7F"/>
      </right>
      <top/>
      <bottom style="hair">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auto="1"/>
      </right>
      <top/>
      <bottom/>
      <diagonal/>
    </border>
    <border>
      <left/>
      <right/>
      <top/>
      <bottom style="thin">
        <color rgb="FF7F7F7F"/>
      </bottom>
      <diagonal/>
    </border>
    <border>
      <left style="thin">
        <color auto="1"/>
      </left>
      <right style="hair">
        <color auto="1"/>
      </right>
      <top/>
      <bottom style="hair">
        <color auto="1"/>
      </bottom>
      <diagonal/>
    </border>
    <border>
      <left style="thin">
        <color auto="1"/>
      </left>
      <right style="hair">
        <color auto="1"/>
      </right>
      <top style="hair">
        <color auto="1"/>
      </top>
      <bottom style="hair">
        <color auto="1"/>
      </bottom>
      <diagonal/>
    </border>
    <border>
      <left/>
      <right style="hair">
        <color auto="1"/>
      </right>
      <top/>
      <bottom style="hair">
        <color auto="1"/>
      </bottom>
      <diagonal/>
    </border>
    <border>
      <left/>
      <right style="hair">
        <color auto="1"/>
      </right>
      <top/>
      <bottom/>
      <diagonal/>
    </border>
    <border>
      <left/>
      <right style="hair">
        <color auto="1"/>
      </right>
      <top style="hair">
        <color auto="1"/>
      </top>
      <bottom style="hair">
        <color auto="1"/>
      </bottom>
      <diagonal/>
    </border>
    <border>
      <left style="thin">
        <color auto="1"/>
      </left>
      <right/>
      <top style="hair">
        <color auto="1"/>
      </top>
      <bottom style="hair">
        <color auto="1"/>
      </bottom>
      <diagonal/>
    </border>
    <border>
      <left style="hair">
        <color rgb="FF7F7F7F"/>
      </left>
      <right/>
      <top/>
      <bottom style="hair">
        <color auto="1"/>
      </bottom>
      <diagonal/>
    </border>
    <border>
      <left style="hair">
        <color auto="1"/>
      </left>
      <right/>
      <top style="hair">
        <color auto="1"/>
      </top>
      <bottom style="hair">
        <color auto="1"/>
      </bottom>
      <diagonal/>
    </border>
    <border>
      <left style="thin">
        <color indexed="64"/>
      </left>
      <right style="thin">
        <color rgb="FF7F7F7F"/>
      </right>
      <top style="thin">
        <color rgb="FF7F7F7F"/>
      </top>
      <bottom style="thin">
        <color rgb="FF7F7F7F"/>
      </bottom>
      <diagonal/>
    </border>
    <border>
      <left style="thin">
        <color indexed="64"/>
      </left>
      <right style="thin">
        <color indexed="64"/>
      </right>
      <top/>
      <bottom style="thin">
        <color rgb="FF000000"/>
      </bottom>
      <diagonal/>
    </border>
    <border>
      <left/>
      <right style="thin">
        <color rgb="FF000000"/>
      </right>
      <top style="thin">
        <color indexed="64"/>
      </top>
      <bottom/>
      <diagonal/>
    </border>
    <border>
      <left style="thin">
        <color indexed="64"/>
      </left>
      <right/>
      <top/>
      <bottom style="thin">
        <color rgb="FF000000"/>
      </bottom>
      <diagonal/>
    </border>
    <border>
      <left/>
      <right style="thin">
        <color rgb="FF000000"/>
      </right>
      <top/>
      <bottom style="thin">
        <color rgb="FF000000"/>
      </bottom>
      <diagonal/>
    </border>
    <border>
      <left/>
      <right style="thin">
        <color rgb="FF000000"/>
      </right>
      <top style="thin">
        <color indexed="64"/>
      </top>
      <bottom style="thin">
        <color indexed="64"/>
      </bottom>
      <diagonal/>
    </border>
    <border>
      <left/>
      <right style="medium">
        <color indexed="64"/>
      </right>
      <top style="medium">
        <color indexed="64"/>
      </top>
      <bottom style="medium">
        <color indexed="64"/>
      </bottom>
      <diagonal/>
    </border>
    <border>
      <left/>
      <right style="thin">
        <color rgb="FF7F7F7F"/>
      </right>
      <top style="medium">
        <color indexed="64"/>
      </top>
      <bottom style="thin">
        <color rgb="FF7F7F7F"/>
      </bottom>
      <diagonal/>
    </border>
    <border>
      <left style="thin">
        <color rgb="FF7F7F7F"/>
      </left>
      <right style="hair">
        <color rgb="FF7F7F7F"/>
      </right>
      <top/>
      <bottom style="hair">
        <color auto="1"/>
      </bottom>
      <diagonal/>
    </border>
    <border>
      <left style="hair">
        <color rgb="FF7F7F7F"/>
      </left>
      <right style="hair">
        <color rgb="FF7F7F7F"/>
      </right>
      <top style="hair">
        <color rgb="FF7F7F7F"/>
      </top>
      <bottom style="hair">
        <color auto="1"/>
      </bottom>
      <diagonal/>
    </border>
    <border>
      <left style="thin">
        <color rgb="FF7F7F7F"/>
      </left>
      <right style="hair">
        <color rgb="FF7F7F7F"/>
      </right>
      <top style="hair">
        <color auto="1"/>
      </top>
      <bottom style="hair">
        <color auto="1"/>
      </bottom>
      <diagonal/>
    </border>
    <border>
      <left style="thin">
        <color auto="1"/>
      </left>
      <right/>
      <top style="hair">
        <color auto="1"/>
      </top>
      <bottom/>
      <diagonal/>
    </border>
    <border>
      <left/>
      <right/>
      <top style="hair">
        <color auto="1"/>
      </top>
      <bottom/>
      <diagonal/>
    </border>
    <border>
      <left/>
      <right style="thin">
        <color rgb="FF7F7F7F"/>
      </right>
      <top/>
      <bottom style="thin">
        <color rgb="FF7F7F7F"/>
      </bottom>
      <diagonal/>
    </border>
    <border>
      <left style="thin">
        <color rgb="FF7F7F7F"/>
      </left>
      <right style="thin">
        <color rgb="FF7F7F7F"/>
      </right>
      <top/>
      <bottom style="thin">
        <color rgb="FF7F7F7F"/>
      </bottom>
      <diagonal/>
    </border>
    <border>
      <left style="hair">
        <color auto="1"/>
      </left>
      <right/>
      <top/>
      <bottom/>
      <diagonal/>
    </border>
    <border>
      <left style="hair">
        <color auto="1"/>
      </left>
      <right/>
      <top/>
      <bottom style="hair">
        <color auto="1"/>
      </bottom>
      <diagonal/>
    </border>
    <border>
      <left style="hair">
        <color auto="1"/>
      </left>
      <right/>
      <top style="thin">
        <color auto="1"/>
      </top>
      <bottom/>
      <diagonal/>
    </border>
    <border>
      <left style="hair">
        <color auto="1"/>
      </left>
      <right style="hair">
        <color auto="1"/>
      </right>
      <top style="hair">
        <color auto="1"/>
      </top>
      <bottom/>
      <diagonal/>
    </border>
    <border>
      <left/>
      <right/>
      <top style="hair">
        <color indexed="64"/>
      </top>
      <bottom style="thin">
        <color rgb="FF7F7F7F"/>
      </bottom>
      <diagonal/>
    </border>
    <border>
      <left/>
      <right/>
      <top style="hair">
        <color rgb="FF7F7F7F"/>
      </top>
      <bottom style="thin">
        <color rgb="FF7F7F7F"/>
      </bottom>
      <diagonal/>
    </border>
    <border>
      <left style="hair">
        <color rgb="FF7F7F7F"/>
      </left>
      <right style="hair">
        <color rgb="FF7F7F7F"/>
      </right>
      <top style="hair">
        <color auto="1"/>
      </top>
      <bottom style="hair">
        <color auto="1"/>
      </bottom>
      <diagonal/>
    </border>
    <border>
      <left style="hair">
        <color rgb="FF7F7F7F"/>
      </left>
      <right style="hair">
        <color rgb="FF7F7F7F"/>
      </right>
      <top/>
      <bottom style="hair">
        <color auto="1"/>
      </bottom>
      <diagonal/>
    </border>
    <border>
      <left style="hair">
        <color rgb="FF7F7F7F"/>
      </left>
      <right style="hair">
        <color rgb="FF7F7F7F"/>
      </right>
      <top style="hair">
        <color auto="1"/>
      </top>
      <bottom style="hair">
        <color rgb="FF7F7F7F"/>
      </bottom>
      <diagonal/>
    </border>
    <border>
      <left style="hair">
        <color rgb="FF7F7F7F"/>
      </left>
      <right/>
      <top style="hair">
        <color rgb="FF7F7F7F"/>
      </top>
      <bottom style="hair">
        <color rgb="FF7F7F7F"/>
      </bottom>
      <diagonal/>
    </border>
    <border>
      <left/>
      <right style="hair">
        <color rgb="FF7F7F7F"/>
      </right>
      <top style="hair">
        <color rgb="FF7F7F7F"/>
      </top>
      <bottom style="hair">
        <color rgb="FF7F7F7F"/>
      </bottom>
      <diagonal/>
    </border>
    <border>
      <left/>
      <right/>
      <top/>
      <bottom style="hair">
        <color rgb="FF7F7F7F"/>
      </bottom>
      <diagonal/>
    </border>
    <border>
      <left style="thin">
        <color rgb="FF7F7F7F"/>
      </left>
      <right style="thin">
        <color rgb="FF7F7F7F"/>
      </right>
      <top style="thin">
        <color auto="1"/>
      </top>
      <bottom style="thin">
        <color rgb="FF7F7F7F"/>
      </bottom>
      <diagonal/>
    </border>
    <border>
      <left/>
      <right style="thin">
        <color rgb="FF7F7F7F"/>
      </right>
      <top/>
      <bottom/>
      <diagonal/>
    </border>
    <border>
      <left/>
      <right/>
      <top style="thin">
        <color rgb="FF7F7F7F"/>
      </top>
      <bottom/>
      <diagonal/>
    </border>
    <border>
      <left style="thin">
        <color indexed="64"/>
      </left>
      <right/>
      <top style="thin">
        <color auto="1"/>
      </top>
      <bottom style="thin">
        <color rgb="FF000000"/>
      </bottom>
      <diagonal/>
    </border>
    <border>
      <left/>
      <right style="thin">
        <color indexed="64"/>
      </right>
      <top style="thin">
        <color auto="1"/>
      </top>
      <bottom style="thin">
        <color rgb="FF000000"/>
      </bottom>
      <diagonal/>
    </border>
    <border>
      <left style="thin">
        <color auto="1"/>
      </left>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style="thin">
        <color indexed="64"/>
      </right>
      <top style="thin">
        <color indexed="64"/>
      </top>
      <bottom/>
      <diagonal/>
    </border>
    <border>
      <left style="thin">
        <color rgb="FF000000"/>
      </left>
      <right style="thin">
        <color indexed="64"/>
      </right>
      <top/>
      <bottom style="thin">
        <color auto="1"/>
      </bottom>
      <diagonal/>
    </border>
    <border>
      <left/>
      <right style="thin">
        <color rgb="FF000000"/>
      </right>
      <top/>
      <bottom style="thin">
        <color indexed="64"/>
      </bottom>
      <diagonal/>
    </border>
  </borders>
  <cellStyleXfs count="27">
    <xf numFmtId="0" fontId="0" fillId="0" borderId="0"/>
    <xf numFmtId="44" fontId="4" fillId="0" borderId="0" applyFont="0" applyFill="0" applyBorder="0" applyAlignment="0" applyProtection="0"/>
    <xf numFmtId="0" fontId="4" fillId="0" borderId="0"/>
    <xf numFmtId="0" fontId="2" fillId="3" borderId="1" applyNumberFormat="0" applyAlignment="0" applyProtection="0"/>
    <xf numFmtId="0" fontId="3" fillId="4" borderId="0" applyNumberFormat="0" applyBorder="0" applyAlignment="0" applyProtection="0"/>
    <xf numFmtId="43" fontId="4" fillId="0" borderId="0" applyFont="0" applyFill="0" applyBorder="0" applyAlignment="0" applyProtection="0"/>
    <xf numFmtId="0" fontId="1" fillId="2" borderId="0" applyNumberFormat="0" applyBorder="0" applyAlignment="0" applyProtection="0"/>
    <xf numFmtId="9" fontId="4" fillId="0" borderId="0" applyFont="0" applyFill="0" applyBorder="0" applyAlignment="0" applyProtection="0"/>
    <xf numFmtId="0" fontId="1" fillId="2" borderId="0" applyNumberFormat="0" applyBorder="0" applyAlignment="0" applyProtection="0"/>
    <xf numFmtId="9" fontId="11" fillId="0" borderId="0" applyFont="0" applyFill="0" applyBorder="0" applyAlignment="0" applyProtection="0"/>
    <xf numFmtId="0" fontId="2" fillId="3" borderId="1" applyNumberFormat="0" applyAlignment="0" applyProtection="0"/>
    <xf numFmtId="0" fontId="11" fillId="8" borderId="0" applyNumberFormat="0" applyBorder="0" applyAlignment="0" applyProtection="0"/>
    <xf numFmtId="0" fontId="23" fillId="0" borderId="0"/>
    <xf numFmtId="0" fontId="24" fillId="0" borderId="0"/>
    <xf numFmtId="0" fontId="11"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11" fillId="0" borderId="0" applyFont="0" applyFill="0" applyBorder="0" applyAlignment="0" applyProtection="0"/>
    <xf numFmtId="0" fontId="23" fillId="0" borderId="0"/>
    <xf numFmtId="0" fontId="27" fillId="0" borderId="0" applyNumberFormat="0" applyFill="0" applyBorder="0" applyAlignment="0" applyProtection="0"/>
    <xf numFmtId="0" fontId="4" fillId="0" borderId="0"/>
    <xf numFmtId="44" fontId="11" fillId="0" borderId="0" applyFont="0" applyFill="0" applyBorder="0" applyAlignment="0" applyProtection="0"/>
    <xf numFmtId="0" fontId="54" fillId="12" borderId="0" applyNumberFormat="0" applyBorder="0" applyAlignment="0" applyProtection="0"/>
    <xf numFmtId="0" fontId="3" fillId="13" borderId="0" applyNumberFormat="0" applyBorder="0" applyAlignment="0" applyProtection="0"/>
    <xf numFmtId="0" fontId="3" fillId="4" borderId="0" applyNumberFormat="0" applyBorder="0" applyAlignment="0" applyProtection="0"/>
    <xf numFmtId="0" fontId="78" fillId="18" borderId="0" applyNumberFormat="0" applyBorder="0" applyAlignment="0" applyProtection="0"/>
  </cellStyleXfs>
  <cellXfs count="685">
    <xf numFmtId="0" fontId="0" fillId="0" borderId="0" xfId="0"/>
    <xf numFmtId="0" fontId="6" fillId="6" borderId="10" xfId="0" applyFont="1" applyFill="1" applyBorder="1"/>
    <xf numFmtId="0" fontId="3" fillId="6" borderId="10" xfId="0" applyFont="1" applyFill="1" applyBorder="1"/>
    <xf numFmtId="0" fontId="7" fillId="0" borderId="0" xfId="0" applyFont="1"/>
    <xf numFmtId="0" fontId="8" fillId="0" borderId="3" xfId="0" applyFont="1" applyBorder="1"/>
    <xf numFmtId="0" fontId="6" fillId="6" borderId="0" xfId="0" applyFont="1" applyFill="1"/>
    <xf numFmtId="0" fontId="3" fillId="6" borderId="0" xfId="0" applyFont="1" applyFill="1"/>
    <xf numFmtId="0" fontId="7" fillId="0" borderId="2" xfId="0" applyFont="1" applyBorder="1"/>
    <xf numFmtId="0" fontId="7" fillId="0" borderId="3" xfId="0" applyFont="1" applyBorder="1"/>
    <xf numFmtId="0" fontId="7" fillId="0" borderId="5" xfId="0" applyFont="1" applyBorder="1"/>
    <xf numFmtId="0" fontId="7" fillId="0" borderId="13" xfId="0" applyFont="1" applyBorder="1"/>
    <xf numFmtId="0" fontId="7" fillId="0" borderId="10" xfId="0" applyFont="1" applyBorder="1"/>
    <xf numFmtId="0" fontId="7" fillId="0" borderId="4" xfId="0" applyFont="1" applyBorder="1"/>
    <xf numFmtId="0" fontId="8" fillId="0" borderId="13" xfId="0" applyFont="1" applyBorder="1"/>
    <xf numFmtId="0" fontId="8" fillId="0" borderId="10" xfId="0" applyFont="1" applyBorder="1"/>
    <xf numFmtId="165" fontId="7" fillId="0" borderId="2" xfId="0" applyNumberFormat="1" applyFont="1" applyBorder="1"/>
    <xf numFmtId="0" fontId="7" fillId="0" borderId="8" xfId="0" applyFont="1" applyBorder="1"/>
    <xf numFmtId="0" fontId="10" fillId="0" borderId="0" xfId="0" applyFont="1"/>
    <xf numFmtId="0" fontId="7" fillId="0" borderId="9" xfId="0" applyFont="1" applyBorder="1"/>
    <xf numFmtId="0" fontId="6" fillId="6" borderId="9" xfId="0" applyFont="1" applyFill="1" applyBorder="1"/>
    <xf numFmtId="0" fontId="6" fillId="6" borderId="9" xfId="0" applyFont="1" applyFill="1" applyBorder="1" applyAlignment="1">
      <alignment wrapText="1"/>
    </xf>
    <xf numFmtId="44" fontId="7" fillId="0" borderId="9" xfId="1" applyFont="1" applyBorder="1"/>
    <xf numFmtId="44" fontId="8" fillId="0" borderId="0" xfId="1" applyFont="1"/>
    <xf numFmtId="44" fontId="8" fillId="0" borderId="4" xfId="1" applyFont="1" applyBorder="1"/>
    <xf numFmtId="44" fontId="8" fillId="0" borderId="8" xfId="1" applyFont="1" applyBorder="1"/>
    <xf numFmtId="44" fontId="7" fillId="0" borderId="6" xfId="1" applyFont="1" applyBorder="1"/>
    <xf numFmtId="44" fontId="7" fillId="0" borderId="8" xfId="1" applyFont="1" applyBorder="1"/>
    <xf numFmtId="167" fontId="7" fillId="0" borderId="9" xfId="0" applyNumberFormat="1" applyFont="1" applyBorder="1"/>
    <xf numFmtId="0" fontId="7" fillId="5" borderId="0" xfId="0" applyFont="1" applyFill="1"/>
    <xf numFmtId="0" fontId="6" fillId="6" borderId="10" xfId="0" applyFont="1" applyFill="1" applyBorder="1" applyAlignment="1">
      <alignment horizontal="center" vertical="center" wrapText="1"/>
    </xf>
    <xf numFmtId="0" fontId="0" fillId="0" borderId="0" xfId="0" applyAlignment="1">
      <alignment vertical="center"/>
    </xf>
    <xf numFmtId="0" fontId="0" fillId="0" borderId="0" xfId="0" applyAlignment="1">
      <alignment horizontal="right" vertical="center"/>
    </xf>
    <xf numFmtId="0" fontId="0" fillId="0" borderId="0" xfId="0" applyAlignment="1">
      <alignment horizontal="center" vertical="center"/>
    </xf>
    <xf numFmtId="0" fontId="6" fillId="0" borderId="0" xfId="2" applyFont="1" applyAlignment="1" applyProtection="1">
      <alignment vertical="center" wrapText="1"/>
      <protection locked="0"/>
    </xf>
    <xf numFmtId="0" fontId="1" fillId="2" borderId="0" xfId="8" applyAlignment="1" applyProtection="1">
      <alignment vertical="center"/>
      <protection locked="0"/>
    </xf>
    <xf numFmtId="0" fontId="19" fillId="0" borderId="0" xfId="2" quotePrefix="1" applyFont="1" applyAlignment="1" applyProtection="1">
      <alignment vertical="center"/>
      <protection locked="0"/>
    </xf>
    <xf numFmtId="0" fontId="19" fillId="0" borderId="0" xfId="2" quotePrefix="1" applyFont="1" applyAlignment="1" applyProtection="1">
      <alignment horizontal="center" vertical="center"/>
      <protection locked="0"/>
    </xf>
    <xf numFmtId="0" fontId="19" fillId="0" borderId="0" xfId="2" applyFont="1" applyAlignment="1" applyProtection="1">
      <alignment horizontal="center" vertical="center"/>
      <protection locked="0"/>
    </xf>
    <xf numFmtId="0" fontId="19" fillId="0" borderId="0" xfId="2" applyFont="1" applyAlignment="1" applyProtection="1">
      <alignment vertical="center"/>
      <protection locked="0"/>
    </xf>
    <xf numFmtId="0" fontId="20" fillId="0" borderId="0" xfId="2" applyFont="1" applyAlignment="1" applyProtection="1">
      <alignment vertical="center" wrapText="1"/>
      <protection locked="0"/>
    </xf>
    <xf numFmtId="0" fontId="0" fillId="0" borderId="16" xfId="0" applyBorder="1" applyAlignment="1">
      <alignment vertical="center" wrapText="1"/>
    </xf>
    <xf numFmtId="0" fontId="0" fillId="0" borderId="16" xfId="0" applyBorder="1" applyAlignment="1">
      <alignment horizontal="center" vertical="center" wrapText="1"/>
    </xf>
    <xf numFmtId="14" fontId="0" fillId="0" borderId="16" xfId="0" applyNumberFormat="1" applyBorder="1" applyAlignment="1">
      <alignment vertical="center"/>
    </xf>
    <xf numFmtId="44" fontId="1" fillId="2" borderId="17" xfId="8" applyNumberFormat="1" applyBorder="1" applyAlignment="1" applyProtection="1">
      <alignment horizontal="center" vertical="center" wrapText="1"/>
      <protection locked="0"/>
    </xf>
    <xf numFmtId="0" fontId="17" fillId="0" borderId="0" xfId="0" applyFont="1" applyAlignment="1">
      <alignment vertical="center"/>
    </xf>
    <xf numFmtId="0" fontId="21" fillId="2" borderId="0" xfId="6" applyFont="1" applyBorder="1" applyAlignment="1" applyProtection="1">
      <alignment horizontal="left" vertical="center"/>
      <protection locked="0"/>
    </xf>
    <xf numFmtId="0" fontId="20" fillId="6" borderId="10" xfId="0" applyFont="1" applyFill="1" applyBorder="1" applyAlignment="1">
      <alignment horizontal="center" vertical="center" wrapText="1"/>
    </xf>
    <xf numFmtId="0" fontId="25" fillId="0" borderId="9" xfId="4" applyFont="1" applyFill="1" applyBorder="1" applyAlignment="1" applyProtection="1">
      <alignment vertical="center" wrapText="1"/>
      <protection locked="0"/>
    </xf>
    <xf numFmtId="0" fontId="28" fillId="0" borderId="0" xfId="4" applyFont="1" applyFill="1" applyBorder="1" applyAlignment="1" applyProtection="1">
      <alignment horizontal="left" vertical="center"/>
      <protection locked="0"/>
    </xf>
    <xf numFmtId="0" fontId="25" fillId="0" borderId="0" xfId="4" applyFont="1" applyFill="1" applyBorder="1" applyAlignment="1" applyProtection="1">
      <alignment horizontal="left" vertical="center"/>
      <protection locked="0"/>
    </xf>
    <xf numFmtId="0" fontId="4" fillId="0" borderId="0" xfId="0" applyFont="1" applyAlignment="1">
      <alignment horizontal="left"/>
    </xf>
    <xf numFmtId="0" fontId="4" fillId="0" borderId="0" xfId="0" applyFont="1" applyAlignment="1">
      <alignment horizontal="left" vertical="center" indent="2"/>
    </xf>
    <xf numFmtId="0" fontId="4" fillId="0" borderId="0" xfId="0" applyFont="1"/>
    <xf numFmtId="0" fontId="4" fillId="0" borderId="0" xfId="0" applyFont="1" applyAlignment="1">
      <alignment vertical="top"/>
    </xf>
    <xf numFmtId="0" fontId="29" fillId="0" borderId="0" xfId="0" applyFont="1"/>
    <xf numFmtId="0" fontId="30" fillId="0" borderId="0" xfId="0" applyFont="1"/>
    <xf numFmtId="0" fontId="26" fillId="0" borderId="9" xfId="0" applyFont="1" applyBorder="1" applyAlignment="1">
      <alignment horizontal="left" vertical="center"/>
    </xf>
    <xf numFmtId="0" fontId="29" fillId="0" borderId="9" xfId="0" applyFont="1" applyBorder="1" applyAlignment="1">
      <alignment horizontal="center" vertical="center"/>
    </xf>
    <xf numFmtId="0" fontId="26" fillId="0" borderId="9" xfId="0" applyFont="1" applyBorder="1" applyAlignment="1">
      <alignment horizontal="left" vertical="center" wrapText="1"/>
    </xf>
    <xf numFmtId="0" fontId="26" fillId="0" borderId="5" xfId="0" applyFont="1" applyBorder="1" applyAlignment="1">
      <alignment horizontal="right" wrapText="1"/>
    </xf>
    <xf numFmtId="0" fontId="29" fillId="0" borderId="8" xfId="0" applyFont="1" applyBorder="1"/>
    <xf numFmtId="0" fontId="26" fillId="0" borderId="13" xfId="0" applyFont="1" applyBorder="1" applyAlignment="1">
      <alignment horizontal="right" wrapText="1"/>
    </xf>
    <xf numFmtId="0" fontId="29" fillId="0" borderId="14" xfId="0" applyFont="1" applyBorder="1"/>
    <xf numFmtId="0" fontId="26" fillId="0" borderId="18" xfId="0" applyFont="1" applyBorder="1" applyAlignment="1">
      <alignment vertical="center"/>
    </xf>
    <xf numFmtId="0" fontId="34" fillId="5" borderId="0" xfId="0" applyFont="1" applyFill="1" applyAlignment="1">
      <alignment vertical="center"/>
    </xf>
    <xf numFmtId="0" fontId="35" fillId="5" borderId="0" xfId="0" applyFont="1" applyFill="1"/>
    <xf numFmtId="0" fontId="12" fillId="5" borderId="0" xfId="0" applyFont="1" applyFill="1"/>
    <xf numFmtId="0" fontId="0" fillId="5" borderId="0" xfId="0" applyFill="1"/>
    <xf numFmtId="0" fontId="35" fillId="5" borderId="0" xfId="0" applyFont="1" applyFill="1" applyAlignment="1">
      <alignment vertical="center"/>
    </xf>
    <xf numFmtId="0" fontId="38" fillId="0" borderId="0" xfId="0" applyFont="1"/>
    <xf numFmtId="0" fontId="26" fillId="0" borderId="0" xfId="0" applyFont="1"/>
    <xf numFmtId="0" fontId="13" fillId="0" borderId="0" xfId="2" applyFont="1" applyAlignment="1">
      <alignment vertical="center"/>
    </xf>
    <xf numFmtId="0" fontId="42" fillId="0" borderId="0" xfId="0" applyFont="1" applyAlignment="1">
      <alignment vertical="center"/>
    </xf>
    <xf numFmtId="0" fontId="29" fillId="0" borderId="0" xfId="0" applyFont="1" applyAlignment="1">
      <alignment horizontal="left" vertical="center"/>
    </xf>
    <xf numFmtId="0" fontId="29" fillId="0" borderId="0" xfId="0" applyFont="1" applyAlignment="1">
      <alignment horizontal="left" vertical="center" wrapText="1"/>
    </xf>
    <xf numFmtId="0" fontId="22" fillId="0" borderId="0" xfId="0" applyFont="1" applyAlignment="1" applyProtection="1">
      <alignment horizontal="left" vertical="center" wrapText="1"/>
      <protection locked="0"/>
    </xf>
    <xf numFmtId="0" fontId="26" fillId="0" borderId="0" xfId="0" applyFont="1" applyAlignment="1">
      <alignment horizontal="left" vertical="center"/>
    </xf>
    <xf numFmtId="0" fontId="43" fillId="0" borderId="0" xfId="0" applyFont="1" applyAlignment="1">
      <alignment horizontal="left" vertical="center"/>
    </xf>
    <xf numFmtId="0" fontId="43" fillId="0" borderId="0" xfId="0" applyFont="1" applyAlignment="1">
      <alignment horizontal="center" vertical="center"/>
    </xf>
    <xf numFmtId="0" fontId="43" fillId="0" borderId="0" xfId="0" applyFont="1"/>
    <xf numFmtId="0" fontId="29" fillId="0" borderId="0" xfId="0" applyFont="1" applyAlignment="1">
      <alignment horizontal="center" vertical="center"/>
    </xf>
    <xf numFmtId="0" fontId="29" fillId="0" borderId="21" xfId="0" applyFont="1" applyBorder="1" applyAlignment="1">
      <alignment horizontal="center" vertical="center"/>
    </xf>
    <xf numFmtId="44" fontId="44" fillId="0" borderId="0" xfId="10" applyNumberFormat="1" applyFont="1" applyFill="1" applyBorder="1" applyAlignment="1">
      <alignment horizontal="center"/>
    </xf>
    <xf numFmtId="164" fontId="29" fillId="0" borderId="0" xfId="0" applyNumberFormat="1" applyFont="1"/>
    <xf numFmtId="0" fontId="4" fillId="0" borderId="0" xfId="21"/>
    <xf numFmtId="0" fontId="4" fillId="0" borderId="0" xfId="21" applyAlignment="1">
      <alignment vertical="top" wrapText="1"/>
    </xf>
    <xf numFmtId="0" fontId="46" fillId="0" borderId="0" xfId="0" applyFont="1" applyAlignment="1">
      <alignment vertical="center"/>
    </xf>
    <xf numFmtId="0" fontId="46" fillId="0" borderId="0" xfId="0" applyFont="1" applyAlignment="1" applyProtection="1">
      <alignment vertical="center"/>
      <protection locked="0"/>
    </xf>
    <xf numFmtId="0" fontId="4" fillId="0" borderId="0" xfId="21" applyProtection="1">
      <protection locked="0"/>
    </xf>
    <xf numFmtId="0" fontId="4" fillId="0" borderId="22" xfId="5" applyNumberFormat="1" applyBorder="1" applyAlignment="1" applyProtection="1">
      <alignment horizontal="left" vertical="center" wrapText="1"/>
      <protection locked="0"/>
    </xf>
    <xf numFmtId="0" fontId="4" fillId="0" borderId="23" xfId="5" applyNumberFormat="1" applyBorder="1" applyAlignment="1" applyProtection="1">
      <alignment horizontal="left" vertical="center" wrapText="1"/>
      <protection locked="0"/>
    </xf>
    <xf numFmtId="0" fontId="33" fillId="0" borderId="0" xfId="20" applyFont="1" applyAlignment="1">
      <alignment vertical="top"/>
    </xf>
    <xf numFmtId="0" fontId="37" fillId="0" borderId="0" xfId="20" applyFont="1" applyFill="1" applyAlignment="1">
      <alignment vertical="top"/>
    </xf>
    <xf numFmtId="0" fontId="16" fillId="0" borderId="0" xfId="6" applyFont="1" applyFill="1" applyBorder="1" applyAlignment="1" applyProtection="1">
      <alignment horizontal="left" vertical="center"/>
      <protection locked="0"/>
    </xf>
    <xf numFmtId="0" fontId="38" fillId="11" borderId="0" xfId="0" applyFont="1" applyFill="1"/>
    <xf numFmtId="44" fontId="25" fillId="3" borderId="1" xfId="10" applyNumberFormat="1" applyFont="1" applyAlignment="1">
      <alignment horizontal="center"/>
    </xf>
    <xf numFmtId="44" fontId="25" fillId="0" borderId="0" xfId="10" applyNumberFormat="1" applyFont="1" applyFill="1" applyBorder="1" applyAlignment="1">
      <alignment horizontal="center"/>
    </xf>
    <xf numFmtId="44" fontId="25" fillId="0" borderId="0" xfId="10" applyNumberFormat="1" applyFont="1" applyFill="1" applyBorder="1" applyAlignment="1">
      <alignment horizontal="center" vertical="center"/>
    </xf>
    <xf numFmtId="44" fontId="8" fillId="3" borderId="1" xfId="1" applyFont="1" applyFill="1" applyBorder="1" applyAlignment="1">
      <alignment vertical="center"/>
    </xf>
    <xf numFmtId="0" fontId="8" fillId="7" borderId="0" xfId="2" applyFont="1" applyFill="1" applyAlignment="1" applyProtection="1">
      <alignment horizontal="center" wrapText="1"/>
      <protection locked="0"/>
    </xf>
    <xf numFmtId="0" fontId="39" fillId="5" borderId="0" xfId="0" applyFont="1" applyFill="1" applyAlignment="1">
      <alignment vertical="center"/>
    </xf>
    <xf numFmtId="0" fontId="39" fillId="5" borderId="0" xfId="0" applyFont="1" applyFill="1"/>
    <xf numFmtId="0" fontId="36" fillId="5" borderId="0" xfId="0" applyFont="1" applyFill="1"/>
    <xf numFmtId="0" fontId="4" fillId="0" borderId="0" xfId="0" applyFont="1" applyAlignment="1">
      <alignment vertical="center"/>
    </xf>
    <xf numFmtId="0" fontId="36" fillId="0" borderId="0" xfId="0" applyFont="1"/>
    <xf numFmtId="0" fontId="49" fillId="5" borderId="0" xfId="0" applyFont="1" applyFill="1"/>
    <xf numFmtId="0" fontId="50" fillId="5" borderId="0" xfId="0" applyFont="1" applyFill="1"/>
    <xf numFmtId="0" fontId="50" fillId="0" borderId="0" xfId="0" applyFont="1"/>
    <xf numFmtId="0" fontId="51" fillId="5" borderId="0" xfId="20" applyFont="1" applyFill="1" applyAlignment="1">
      <alignment vertical="center"/>
    </xf>
    <xf numFmtId="0" fontId="52" fillId="5" borderId="0" xfId="0" applyFont="1" applyFill="1"/>
    <xf numFmtId="0" fontId="53" fillId="0" borderId="0" xfId="0" applyFont="1"/>
    <xf numFmtId="0" fontId="51" fillId="11" borderId="0" xfId="20" applyFont="1" applyFill="1" applyAlignment="1">
      <alignment vertical="top"/>
    </xf>
    <xf numFmtId="0" fontId="29" fillId="0" borderId="0" xfId="0" applyFont="1" applyAlignment="1" applyProtection="1">
      <alignment vertical="center"/>
      <protection locked="0"/>
    </xf>
    <xf numFmtId="14" fontId="18" fillId="0" borderId="0" xfId="0" applyNumberFormat="1" applyFont="1" applyAlignment="1">
      <alignment vertical="center"/>
    </xf>
    <xf numFmtId="14" fontId="40" fillId="5" borderId="0" xfId="0" applyNumberFormat="1" applyFont="1" applyFill="1" applyAlignment="1">
      <alignment vertical="center"/>
    </xf>
    <xf numFmtId="14" fontId="18" fillId="5" borderId="0" xfId="0" applyNumberFormat="1" applyFont="1" applyFill="1" applyAlignment="1">
      <alignment vertical="center"/>
    </xf>
    <xf numFmtId="0" fontId="36" fillId="0" borderId="0" xfId="0" applyFont="1" applyAlignment="1">
      <alignment vertical="center" wrapText="1"/>
    </xf>
    <xf numFmtId="0" fontId="35" fillId="0" borderId="0" xfId="0" applyFont="1" applyAlignment="1">
      <alignment vertical="center" wrapText="1"/>
    </xf>
    <xf numFmtId="44" fontId="0" fillId="0" borderId="16" xfId="0" applyNumberFormat="1" applyBorder="1" applyAlignment="1">
      <alignment vertical="center"/>
    </xf>
    <xf numFmtId="44" fontId="8" fillId="3" borderId="1" xfId="10" applyNumberFormat="1" applyFont="1" applyAlignment="1">
      <alignment vertical="center"/>
    </xf>
    <xf numFmtId="0" fontId="29" fillId="0" borderId="18" xfId="0" applyFont="1" applyBorder="1" applyAlignment="1">
      <alignment horizontal="center" vertical="center"/>
    </xf>
    <xf numFmtId="0" fontId="29" fillId="0" borderId="20" xfId="0" applyFont="1" applyBorder="1" applyAlignment="1">
      <alignment horizontal="center" vertical="center"/>
    </xf>
    <xf numFmtId="0" fontId="29" fillId="0" borderId="19" xfId="0" applyFont="1" applyBorder="1" applyAlignment="1">
      <alignment horizontal="center" vertical="center"/>
    </xf>
    <xf numFmtId="0" fontId="26" fillId="0" borderId="18" xfId="0" applyFont="1" applyBorder="1" applyAlignment="1">
      <alignment horizontal="left" vertical="center"/>
    </xf>
    <xf numFmtId="0" fontId="29" fillId="0" borderId="20" xfId="0" applyFont="1" applyBorder="1" applyAlignment="1">
      <alignment horizontal="left" vertical="center"/>
    </xf>
    <xf numFmtId="0" fontId="29" fillId="0" borderId="19" xfId="0" applyFont="1" applyBorder="1" applyAlignment="1">
      <alignment horizontal="left" vertical="center"/>
    </xf>
    <xf numFmtId="0" fontId="26" fillId="0" borderId="20" xfId="0" applyFont="1" applyBorder="1" applyAlignment="1">
      <alignment horizontal="left" vertical="center"/>
    </xf>
    <xf numFmtId="0" fontId="26" fillId="0" borderId="19" xfId="0" applyFont="1" applyBorder="1" applyAlignment="1">
      <alignment horizontal="left" vertical="center"/>
    </xf>
    <xf numFmtId="0" fontId="26" fillId="0" borderId="18" xfId="0" applyFont="1" applyBorder="1" applyAlignment="1">
      <alignment vertical="center" wrapText="1"/>
    </xf>
    <xf numFmtId="0" fontId="26" fillId="0" borderId="20" xfId="0" applyFont="1" applyBorder="1" applyAlignment="1">
      <alignment vertical="center" wrapText="1"/>
    </xf>
    <xf numFmtId="0" fontId="26" fillId="0" borderId="19" xfId="0" applyFont="1" applyBorder="1" applyAlignment="1">
      <alignment vertical="center" wrapText="1"/>
    </xf>
    <xf numFmtId="0" fontId="12" fillId="0" borderId="0" xfId="0" applyFont="1" applyAlignment="1">
      <alignment horizontal="right" vertical="center"/>
    </xf>
    <xf numFmtId="0" fontId="4" fillId="0" borderId="0" xfId="2" applyAlignment="1" applyProtection="1">
      <alignment vertical="center" wrapText="1"/>
      <protection locked="0"/>
    </xf>
    <xf numFmtId="0" fontId="4" fillId="0" borderId="0" xfId="2" applyAlignment="1" applyProtection="1">
      <alignment horizontal="center" vertical="center" wrapText="1"/>
      <protection locked="0"/>
    </xf>
    <xf numFmtId="0" fontId="4" fillId="0" borderId="0" xfId="2" applyAlignment="1" applyProtection="1">
      <alignment horizontal="left" vertical="center" wrapText="1"/>
      <protection locked="0"/>
    </xf>
    <xf numFmtId="0" fontId="4" fillId="0" borderId="0" xfId="2" applyProtection="1">
      <protection locked="0"/>
    </xf>
    <xf numFmtId="0" fontId="55" fillId="0" borderId="0" xfId="2" applyFont="1" applyAlignment="1" applyProtection="1">
      <alignment horizontal="center" vertical="center" wrapText="1"/>
      <protection locked="0"/>
    </xf>
    <xf numFmtId="0" fontId="57" fillId="2" borderId="0" xfId="6" applyFont="1" applyBorder="1" applyAlignment="1" applyProtection="1">
      <alignment horizontal="left" vertical="center"/>
      <protection locked="0"/>
    </xf>
    <xf numFmtId="0" fontId="58" fillId="7" borderId="3" xfId="2" applyFont="1" applyFill="1" applyBorder="1" applyAlignment="1" applyProtection="1">
      <alignment horizontal="center" vertical="center" wrapText="1"/>
      <protection locked="0"/>
    </xf>
    <xf numFmtId="0" fontId="58" fillId="5" borderId="0" xfId="2" applyFont="1" applyFill="1" applyAlignment="1" applyProtection="1">
      <alignment horizontal="center" vertical="center" wrapText="1"/>
      <protection locked="0"/>
    </xf>
    <xf numFmtId="0" fontId="58" fillId="0" borderId="0" xfId="2" applyFont="1" applyAlignment="1" applyProtection="1">
      <alignment vertical="center" wrapText="1"/>
      <protection locked="0"/>
    </xf>
    <xf numFmtId="0" fontId="25" fillId="0" borderId="0" xfId="2" applyFont="1" applyProtection="1">
      <protection locked="0"/>
    </xf>
    <xf numFmtId="0" fontId="4" fillId="0" borderId="0" xfId="2" quotePrefix="1" applyProtection="1">
      <protection locked="0"/>
    </xf>
    <xf numFmtId="0" fontId="4" fillId="0" borderId="0" xfId="2" applyAlignment="1" applyProtection="1">
      <alignment horizontal="center"/>
      <protection locked="0"/>
    </xf>
    <xf numFmtId="0" fontId="1" fillId="2" borderId="7" xfId="6" applyBorder="1" applyAlignment="1" applyProtection="1">
      <alignment horizontal="center" vertical="center" wrapText="1"/>
      <protection locked="0"/>
    </xf>
    <xf numFmtId="0" fontId="4" fillId="0" borderId="0" xfId="2" applyAlignment="1" applyProtection="1">
      <alignment vertical="center"/>
      <protection locked="0"/>
    </xf>
    <xf numFmtId="0" fontId="4" fillId="0" borderId="0" xfId="2" applyAlignment="1" applyProtection="1">
      <alignment wrapText="1"/>
      <protection locked="0"/>
    </xf>
    <xf numFmtId="0" fontId="0" fillId="0" borderId="0" xfId="0" applyProtection="1">
      <protection locked="0"/>
    </xf>
    <xf numFmtId="0" fontId="4" fillId="5" borderId="0" xfId="2" applyFill="1" applyAlignment="1" applyProtection="1">
      <alignment vertical="center"/>
      <protection locked="0"/>
    </xf>
    <xf numFmtId="0" fontId="58" fillId="0" borderId="0" xfId="2" applyFont="1" applyAlignment="1" applyProtection="1">
      <alignment vertical="center"/>
      <protection locked="0"/>
    </xf>
    <xf numFmtId="0" fontId="60" fillId="5" borderId="0" xfId="2" applyFont="1" applyFill="1" applyAlignment="1" applyProtection="1">
      <alignment vertical="center"/>
      <protection locked="0"/>
    </xf>
    <xf numFmtId="0" fontId="60" fillId="5" borderId="0" xfId="2" applyFont="1" applyFill="1" applyAlignment="1" applyProtection="1">
      <alignment horizontal="center" vertical="center"/>
      <protection locked="0"/>
    </xf>
    <xf numFmtId="0" fontId="54" fillId="12" borderId="0" xfId="23" applyBorder="1" applyAlignment="1" applyProtection="1">
      <alignment horizontal="center" vertical="center" wrapText="1"/>
      <protection locked="0"/>
    </xf>
    <xf numFmtId="0" fontId="25" fillId="0" borderId="0" xfId="2" applyFont="1" applyAlignment="1" applyProtection="1">
      <alignment wrapText="1"/>
      <protection locked="0"/>
    </xf>
    <xf numFmtId="0" fontId="55" fillId="0" borderId="0" xfId="2" applyFont="1" applyProtection="1">
      <protection locked="0"/>
    </xf>
    <xf numFmtId="0" fontId="1" fillId="2" borderId="28" xfId="6" applyBorder="1" applyAlignment="1" applyProtection="1">
      <alignment horizontal="left" vertical="center" wrapText="1"/>
      <protection locked="0"/>
    </xf>
    <xf numFmtId="0" fontId="56" fillId="0" borderId="0" xfId="2" quotePrefix="1" applyFont="1" applyAlignment="1" applyProtection="1">
      <alignment horizontal="left" vertical="center"/>
      <protection locked="0"/>
    </xf>
    <xf numFmtId="0" fontId="59" fillId="0" borderId="0" xfId="2" applyFont="1" applyAlignment="1" applyProtection="1">
      <alignment wrapText="1"/>
      <protection locked="0"/>
    </xf>
    <xf numFmtId="0" fontId="4" fillId="0" borderId="0" xfId="2" applyAlignment="1" applyProtection="1">
      <alignment horizontal="left" wrapText="1"/>
      <protection locked="0"/>
    </xf>
    <xf numFmtId="164" fontId="1" fillId="2" borderId="16" xfId="8" applyNumberFormat="1" applyBorder="1" applyAlignment="1" applyProtection="1">
      <alignment horizontal="center" vertical="center"/>
      <protection locked="0"/>
    </xf>
    <xf numFmtId="0" fontId="25" fillId="0" borderId="0" xfId="2" applyFont="1" applyAlignment="1" applyProtection="1">
      <alignment horizontal="left" wrapText="1"/>
      <protection locked="0"/>
    </xf>
    <xf numFmtId="0" fontId="4" fillId="5" borderId="0" xfId="2" applyFill="1" applyProtection="1">
      <protection locked="0"/>
    </xf>
    <xf numFmtId="164" fontId="1" fillId="2" borderId="0" xfId="1" applyNumberFormat="1" applyFont="1" applyFill="1" applyBorder="1" applyAlignment="1" applyProtection="1">
      <alignment horizontal="center"/>
      <protection locked="0"/>
    </xf>
    <xf numFmtId="0" fontId="12" fillId="7" borderId="0" xfId="2" applyFont="1" applyFill="1" applyAlignment="1" applyProtection="1">
      <alignment horizontal="center" wrapText="1"/>
      <protection locked="0"/>
    </xf>
    <xf numFmtId="0" fontId="29" fillId="0" borderId="0" xfId="2" applyFont="1" applyAlignment="1" applyProtection="1">
      <alignment horizontal="center"/>
      <protection locked="0"/>
    </xf>
    <xf numFmtId="0" fontId="29" fillId="0" borderId="0" xfId="2" applyFont="1" applyProtection="1">
      <protection locked="0"/>
    </xf>
    <xf numFmtId="0" fontId="29" fillId="0" borderId="26" xfId="15" applyNumberFormat="1" applyFont="1" applyBorder="1" applyAlignment="1" applyProtection="1">
      <alignment horizontal="center" vertical="center" wrapText="1"/>
      <protection locked="0"/>
    </xf>
    <xf numFmtId="44" fontId="29" fillId="0" borderId="26" xfId="1" applyFont="1" applyBorder="1" applyAlignment="1" applyProtection="1">
      <alignment horizontal="center" vertical="center" wrapText="1"/>
      <protection locked="0"/>
    </xf>
    <xf numFmtId="164" fontId="29" fillId="0" borderId="16" xfId="1" applyNumberFormat="1" applyFont="1" applyBorder="1" applyAlignment="1" applyProtection="1">
      <alignment horizontal="center" vertical="center" wrapText="1"/>
      <protection locked="0"/>
    </xf>
    <xf numFmtId="0" fontId="11" fillId="0" borderId="0" xfId="0" applyFont="1" applyAlignment="1" applyProtection="1">
      <alignment horizontal="right"/>
      <protection locked="0"/>
    </xf>
    <xf numFmtId="0" fontId="36" fillId="0" borderId="0" xfId="0" applyFont="1" applyAlignment="1">
      <alignment vertical="center"/>
    </xf>
    <xf numFmtId="0" fontId="36" fillId="0" borderId="0" xfId="0" applyFont="1" applyAlignment="1">
      <alignment horizontal="left" vertical="center"/>
    </xf>
    <xf numFmtId="0" fontId="0" fillId="0" borderId="0" xfId="0" applyAlignment="1">
      <alignment vertical="top" wrapText="1"/>
    </xf>
    <xf numFmtId="0" fontId="0" fillId="0" borderId="0" xfId="0" applyAlignment="1">
      <alignment vertical="top"/>
    </xf>
    <xf numFmtId="0" fontId="0" fillId="0" borderId="0" xfId="0" applyAlignment="1">
      <alignment horizontal="center"/>
    </xf>
    <xf numFmtId="0" fontId="13" fillId="7" borderId="0" xfId="2" applyFont="1" applyFill="1" applyAlignment="1">
      <alignment vertical="center"/>
    </xf>
    <xf numFmtId="0" fontId="0" fillId="0" borderId="0" xfId="0" applyAlignment="1">
      <alignment horizontal="right" indent="1"/>
    </xf>
    <xf numFmtId="44" fontId="8" fillId="3" borderId="1" xfId="10" applyNumberFormat="1" applyFont="1" applyAlignment="1">
      <alignment horizontal="left"/>
    </xf>
    <xf numFmtId="44" fontId="8" fillId="3" borderId="1" xfId="10" applyNumberFormat="1" applyFont="1" applyAlignment="1">
      <alignment horizontal="center"/>
    </xf>
    <xf numFmtId="44" fontId="25" fillId="3" borderId="1" xfId="10" applyNumberFormat="1" applyFont="1" applyAlignment="1">
      <alignment horizontal="center" vertical="center"/>
    </xf>
    <xf numFmtId="0" fontId="29" fillId="0" borderId="5" xfId="0" applyFont="1" applyBorder="1" applyAlignment="1" applyProtection="1">
      <alignment horizontal="left" vertical="center" wrapText="1"/>
      <protection locked="0"/>
    </xf>
    <xf numFmtId="0" fontId="12" fillId="0" borderId="0" xfId="0" applyFont="1"/>
    <xf numFmtId="44" fontId="8" fillId="15" borderId="1" xfId="10" applyNumberFormat="1" applyFont="1" applyFill="1" applyAlignment="1">
      <alignment horizontal="center"/>
    </xf>
    <xf numFmtId="44" fontId="12" fillId="15" borderId="9" xfId="0" applyNumberFormat="1" applyFont="1" applyFill="1" applyBorder="1"/>
    <xf numFmtId="0" fontId="41" fillId="7" borderId="0" xfId="2" applyFont="1" applyFill="1" applyAlignment="1">
      <alignment vertical="center"/>
    </xf>
    <xf numFmtId="9" fontId="29" fillId="0" borderId="5" xfId="9" applyFont="1" applyBorder="1" applyAlignment="1" applyProtection="1">
      <alignment horizontal="left" vertical="center" wrapText="1"/>
      <protection locked="0"/>
    </xf>
    <xf numFmtId="0" fontId="70" fillId="0" borderId="0" xfId="0" applyFont="1" applyAlignment="1">
      <alignment vertical="center"/>
    </xf>
    <xf numFmtId="0" fontId="61" fillId="0" borderId="9" xfId="0" applyFont="1" applyBorder="1" applyAlignment="1">
      <alignment vertical="center"/>
    </xf>
    <xf numFmtId="9" fontId="7" fillId="0" borderId="11" xfId="9" applyFont="1" applyBorder="1" applyAlignment="1" applyProtection="1">
      <alignment horizontal="center"/>
      <protection locked="0"/>
    </xf>
    <xf numFmtId="0" fontId="29" fillId="0" borderId="0" xfId="0" applyFont="1" applyAlignment="1">
      <alignment horizontal="justify" vertical="center"/>
    </xf>
    <xf numFmtId="0" fontId="42" fillId="9" borderId="0" xfId="0" applyFont="1" applyFill="1" applyAlignment="1">
      <alignment vertical="center"/>
    </xf>
    <xf numFmtId="0" fontId="29" fillId="0" borderId="0" xfId="0" applyFont="1" applyAlignment="1">
      <alignment vertical="center"/>
    </xf>
    <xf numFmtId="0" fontId="6" fillId="6" borderId="0" xfId="0" applyFont="1" applyFill="1" applyAlignment="1">
      <alignment horizontal="center"/>
    </xf>
    <xf numFmtId="165" fontId="0" fillId="0" borderId="0" xfId="11" applyNumberFormat="1" applyFont="1" applyFill="1" applyBorder="1" applyAlignment="1" applyProtection="1">
      <alignment vertical="center"/>
      <protection locked="0"/>
    </xf>
    <xf numFmtId="0" fontId="29" fillId="0" borderId="0" xfId="0" applyFont="1" applyAlignment="1">
      <alignment horizontal="justify" vertical="center"/>
    </xf>
    <xf numFmtId="0" fontId="29" fillId="0" borderId="0" xfId="0" applyFont="1" applyAlignment="1">
      <alignment vertical="center"/>
    </xf>
    <xf numFmtId="0" fontId="0" fillId="0" borderId="0" xfId="0" applyAlignment="1"/>
    <xf numFmtId="0" fontId="29" fillId="0" borderId="0" xfId="0" applyFont="1" applyAlignment="1">
      <alignment horizontal="justify" vertical="center"/>
    </xf>
    <xf numFmtId="0" fontId="35" fillId="0" borderId="0" xfId="0" applyFont="1" applyAlignment="1">
      <alignment vertical="center"/>
    </xf>
    <xf numFmtId="0" fontId="0" fillId="0" borderId="0" xfId="0" applyAlignment="1">
      <alignment wrapText="1"/>
    </xf>
    <xf numFmtId="0" fontId="71" fillId="0" borderId="0" xfId="0" applyFont="1"/>
    <xf numFmtId="9" fontId="7" fillId="0" borderId="11" xfId="9" applyFont="1" applyBorder="1" applyAlignment="1" applyProtection="1">
      <alignment horizontal="center"/>
      <protection locked="0"/>
    </xf>
    <xf numFmtId="164" fontId="1" fillId="2" borderId="17" xfId="8" applyNumberFormat="1" applyBorder="1" applyAlignment="1" applyProtection="1">
      <alignment horizontal="left" vertical="center" wrapText="1"/>
      <protection locked="0"/>
    </xf>
    <xf numFmtId="0" fontId="8" fillId="7" borderId="16" xfId="2" applyFont="1" applyFill="1" applyBorder="1" applyAlignment="1" applyProtection="1">
      <alignment horizontal="center" wrapText="1"/>
      <protection locked="0"/>
    </xf>
    <xf numFmtId="0" fontId="47" fillId="7" borderId="3" xfId="4" applyFont="1" applyFill="1" applyBorder="1" applyAlignment="1" applyProtection="1">
      <alignment vertical="center"/>
      <protection locked="0"/>
    </xf>
    <xf numFmtId="0" fontId="47" fillId="7" borderId="3" xfId="4" applyFont="1" applyFill="1" applyBorder="1" applyAlignment="1" applyProtection="1">
      <alignment horizontal="center" vertical="center"/>
      <protection locked="0"/>
    </xf>
    <xf numFmtId="0" fontId="8" fillId="7" borderId="3" xfId="2" applyFont="1" applyFill="1" applyBorder="1" applyAlignment="1" applyProtection="1">
      <alignment horizontal="center" vertical="center" wrapText="1"/>
      <protection locked="0"/>
    </xf>
    <xf numFmtId="0" fontId="6" fillId="7" borderId="3" xfId="2" applyFont="1" applyFill="1" applyBorder="1" applyAlignment="1" applyProtection="1">
      <alignment horizontal="center" vertical="center" wrapText="1"/>
      <protection locked="0"/>
    </xf>
    <xf numFmtId="0" fontId="20" fillId="0" borderId="25" xfId="2" applyFont="1" applyBorder="1" applyAlignment="1" applyProtection="1">
      <alignment vertical="center" wrapText="1"/>
      <protection locked="0"/>
    </xf>
    <xf numFmtId="0" fontId="19" fillId="0" borderId="25" xfId="2" applyFont="1" applyBorder="1" applyAlignment="1" applyProtection="1">
      <alignment vertical="center" wrapText="1"/>
      <protection locked="0"/>
    </xf>
    <xf numFmtId="0" fontId="19" fillId="0" borderId="0" xfId="2" applyFont="1" applyAlignment="1" applyProtection="1">
      <alignment vertical="center" wrapText="1"/>
      <protection locked="0"/>
    </xf>
    <xf numFmtId="0" fontId="1" fillId="0" borderId="0" xfId="8" applyFill="1" applyBorder="1" applyAlignment="1" applyProtection="1">
      <alignment vertical="center" wrapText="1"/>
      <protection locked="0"/>
    </xf>
    <xf numFmtId="0" fontId="1" fillId="0" borderId="0" xfId="8" applyFill="1" applyBorder="1" applyAlignment="1" applyProtection="1">
      <alignment vertical="center"/>
      <protection locked="0"/>
    </xf>
    <xf numFmtId="0" fontId="1" fillId="0" borderId="0" xfId="8" applyFill="1" applyAlignment="1" applyProtection="1">
      <alignment vertical="center"/>
      <protection locked="0"/>
    </xf>
    <xf numFmtId="0" fontId="0" fillId="0" borderId="0" xfId="0" applyAlignment="1" applyProtection="1">
      <alignment vertical="center"/>
      <protection locked="0"/>
    </xf>
    <xf numFmtId="0" fontId="20" fillId="0" borderId="24" xfId="2" applyFont="1" applyBorder="1" applyAlignment="1" applyProtection="1">
      <alignment vertical="center" wrapText="1"/>
      <protection locked="0"/>
    </xf>
    <xf numFmtId="0" fontId="5" fillId="7" borderId="3" xfId="4" applyFont="1" applyFill="1" applyBorder="1" applyAlignment="1" applyProtection="1">
      <alignment horizontal="center" vertical="center"/>
      <protection locked="0"/>
    </xf>
    <xf numFmtId="0" fontId="19" fillId="0" borderId="24" xfId="2" applyFont="1" applyBorder="1" applyAlignment="1" applyProtection="1">
      <alignment vertical="center" wrapText="1"/>
      <protection locked="0"/>
    </xf>
    <xf numFmtId="0" fontId="22" fillId="0" borderId="0" xfId="0" applyFont="1" applyAlignment="1">
      <alignment vertical="center"/>
    </xf>
    <xf numFmtId="0" fontId="72" fillId="0" borderId="0" xfId="0" applyFont="1" applyAlignment="1">
      <alignment horizontal="center" vertical="center"/>
    </xf>
    <xf numFmtId="0" fontId="22" fillId="0" borderId="0" xfId="0" applyFont="1" applyAlignment="1">
      <alignment horizontal="center" vertical="center"/>
    </xf>
    <xf numFmtId="0" fontId="5" fillId="7" borderId="3" xfId="4" applyFont="1" applyFill="1" applyBorder="1" applyAlignment="1" applyProtection="1">
      <alignment vertical="center"/>
      <protection locked="0"/>
    </xf>
    <xf numFmtId="0" fontId="58" fillId="0" borderId="0" xfId="2" applyFont="1" applyAlignment="1" applyProtection="1">
      <alignment horizontal="center" vertical="center" wrapText="1"/>
      <protection locked="0"/>
    </xf>
    <xf numFmtId="0" fontId="1" fillId="2" borderId="0" xfId="8" applyAlignment="1" applyProtection="1">
      <alignment vertical="center"/>
    </xf>
    <xf numFmtId="0" fontId="1" fillId="2" borderId="0" xfId="8" applyAlignment="1" applyProtection="1">
      <alignment vertical="center" wrapText="1"/>
      <protection locked="0"/>
    </xf>
    <xf numFmtId="0" fontId="1" fillId="0" borderId="0" xfId="8" applyFill="1" applyAlignment="1" applyProtection="1">
      <alignment vertical="center" wrapText="1"/>
      <protection locked="0"/>
    </xf>
    <xf numFmtId="0" fontId="3" fillId="0" borderId="0" xfId="0" applyFont="1"/>
    <xf numFmtId="44" fontId="0" fillId="0" borderId="36" xfId="22" applyFont="1" applyBorder="1" applyAlignment="1" applyProtection="1">
      <alignment horizontal="right" vertical="center"/>
    </xf>
    <xf numFmtId="0" fontId="0" fillId="0" borderId="0" xfId="0" quotePrefix="1" applyAlignment="1" applyProtection="1">
      <alignment vertical="center"/>
      <protection locked="0"/>
    </xf>
    <xf numFmtId="0" fontId="0" fillId="0" borderId="0" xfId="0" applyAlignment="1" applyProtection="1">
      <alignment vertical="center" wrapText="1"/>
      <protection locked="0"/>
    </xf>
    <xf numFmtId="44" fontId="2" fillId="3" borderId="37" xfId="10" applyNumberFormat="1" applyBorder="1" applyAlignment="1" applyProtection="1">
      <alignment vertical="center"/>
    </xf>
    <xf numFmtId="0" fontId="7" fillId="0" borderId="0" xfId="2" applyFont="1" applyAlignment="1" applyProtection="1">
      <alignment horizontal="left" vertical="center"/>
      <protection locked="0"/>
    </xf>
    <xf numFmtId="0" fontId="73" fillId="0" borderId="0" xfId="2" applyFont="1" applyAlignment="1" applyProtection="1">
      <alignment horizontal="center" vertical="center" wrapText="1"/>
      <protection locked="0"/>
    </xf>
    <xf numFmtId="0" fontId="74" fillId="2" borderId="26" xfId="8" applyFont="1" applyBorder="1" applyAlignment="1" applyProtection="1">
      <alignment horizontal="center" vertical="center" wrapText="1"/>
      <protection locked="0"/>
    </xf>
    <xf numFmtId="0" fontId="74" fillId="2" borderId="7" xfId="6" applyFont="1" applyBorder="1" applyAlignment="1" applyProtection="1">
      <alignment horizontal="center" vertical="center" wrapText="1"/>
      <protection locked="0"/>
    </xf>
    <xf numFmtId="0" fontId="74" fillId="2" borderId="7" xfId="6" applyFont="1" applyBorder="1" applyAlignment="1" applyProtection="1">
      <alignment horizontal="center" vertical="center" wrapText="1"/>
    </xf>
    <xf numFmtId="0" fontId="75" fillId="12" borderId="7" xfId="23" applyFont="1" applyBorder="1" applyAlignment="1" applyProtection="1">
      <alignment horizontal="center" vertical="center" wrapText="1"/>
      <protection locked="0"/>
    </xf>
    <xf numFmtId="0" fontId="74" fillId="2" borderId="0" xfId="8" applyFont="1" applyAlignment="1" applyProtection="1">
      <alignment vertical="center" wrapText="1"/>
      <protection locked="0"/>
    </xf>
    <xf numFmtId="0" fontId="4" fillId="0" borderId="27" xfId="5" applyNumberFormat="1" applyBorder="1" applyAlignment="1" applyProtection="1">
      <alignment horizontal="left" vertical="center" wrapText="1"/>
      <protection locked="0"/>
    </xf>
    <xf numFmtId="14" fontId="11" fillId="0" borderId="26" xfId="22" applyNumberFormat="1" applyBorder="1" applyAlignment="1" applyProtection="1">
      <alignment horizontal="center" vertical="center" wrapText="1"/>
      <protection locked="0"/>
    </xf>
    <xf numFmtId="0" fontId="7" fillId="0" borderId="26" xfId="5" applyNumberFormat="1" applyFont="1" applyBorder="1" applyAlignment="1" applyProtection="1">
      <alignment horizontal="center" vertical="center" wrapText="1"/>
      <protection locked="0"/>
    </xf>
    <xf numFmtId="44" fontId="7" fillId="5" borderId="16" xfId="5" applyNumberFormat="1" applyFont="1" applyFill="1" applyBorder="1" applyAlignment="1" applyProtection="1">
      <alignment horizontal="center" vertical="center" wrapText="1"/>
      <protection locked="0"/>
    </xf>
    <xf numFmtId="0" fontId="4" fillId="0" borderId="0" xfId="5" applyNumberFormat="1" applyAlignment="1" applyProtection="1">
      <alignment horizontal="center" vertical="center" wrapText="1"/>
      <protection locked="0"/>
    </xf>
    <xf numFmtId="44" fontId="1" fillId="2" borderId="16" xfId="8" applyNumberFormat="1" applyBorder="1" applyAlignment="1" applyProtection="1">
      <alignment horizontal="center" vertical="center"/>
      <protection locked="0"/>
    </xf>
    <xf numFmtId="0" fontId="1" fillId="2" borderId="38" xfId="6" applyBorder="1" applyAlignment="1" applyProtection="1">
      <alignment horizontal="center" vertical="center" wrapText="1"/>
      <protection locked="0"/>
    </xf>
    <xf numFmtId="0" fontId="1" fillId="2" borderId="39" xfId="8" applyBorder="1" applyAlignment="1" applyProtection="1">
      <alignment vertical="center" wrapText="1"/>
      <protection locked="0"/>
    </xf>
    <xf numFmtId="0" fontId="1" fillId="2" borderId="40" xfId="6" applyBorder="1" applyAlignment="1" applyProtection="1">
      <alignment horizontal="left" vertical="center" wrapText="1"/>
      <protection locked="0"/>
    </xf>
    <xf numFmtId="0" fontId="1" fillId="2" borderId="26" xfId="8" applyBorder="1" applyAlignment="1" applyProtection="1">
      <alignment vertical="center"/>
      <protection locked="0"/>
    </xf>
    <xf numFmtId="0" fontId="1" fillId="2" borderId="38" xfId="6" applyBorder="1" applyAlignment="1" applyProtection="1">
      <alignment horizontal="left" vertical="center" wrapText="1"/>
      <protection locked="0"/>
    </xf>
    <xf numFmtId="0" fontId="1" fillId="2" borderId="26" xfId="8" applyBorder="1" applyAlignment="1" applyProtection="1">
      <alignment vertical="center" wrapText="1"/>
      <protection locked="0"/>
    </xf>
    <xf numFmtId="0" fontId="1" fillId="2" borderId="7" xfId="6" applyBorder="1" applyAlignment="1" applyProtection="1">
      <alignment horizontal="left" vertical="center" wrapText="1"/>
      <protection locked="0"/>
    </xf>
    <xf numFmtId="0" fontId="4" fillId="0" borderId="41" xfId="5" applyNumberFormat="1" applyBorder="1" applyAlignment="1" applyProtection="1">
      <alignment horizontal="left" vertical="center" wrapText="1"/>
      <protection locked="0"/>
    </xf>
    <xf numFmtId="44" fontId="1" fillId="0" borderId="42" xfId="8" applyNumberFormat="1" applyFill="1" applyBorder="1" applyAlignment="1" applyProtection="1">
      <alignment horizontal="center" vertical="center" wrapText="1"/>
      <protection locked="0"/>
    </xf>
    <xf numFmtId="44" fontId="2" fillId="0" borderId="42" xfId="10" applyNumberFormat="1" applyFill="1" applyBorder="1" applyAlignment="1" applyProtection="1">
      <alignment vertical="center" wrapText="1"/>
    </xf>
    <xf numFmtId="44" fontId="1" fillId="0" borderId="42" xfId="8" applyNumberFormat="1" applyFill="1" applyBorder="1" applyAlignment="1" applyProtection="1">
      <alignment horizontal="center" vertical="center"/>
      <protection locked="0"/>
    </xf>
    <xf numFmtId="44" fontId="2" fillId="0" borderId="42" xfId="10" applyNumberFormat="1" applyFill="1" applyBorder="1" applyAlignment="1" applyProtection="1">
      <alignment horizontal="center" vertical="center" wrapText="1"/>
      <protection locked="0"/>
    </xf>
    <xf numFmtId="0" fontId="1" fillId="0" borderId="42" xfId="6" applyFill="1" applyBorder="1" applyAlignment="1" applyProtection="1">
      <alignment horizontal="left" vertical="center" wrapText="1"/>
      <protection locked="0"/>
    </xf>
    <xf numFmtId="0" fontId="1" fillId="0" borderId="42" xfId="8" applyFill="1" applyBorder="1" applyAlignment="1" applyProtection="1">
      <alignment vertical="center" wrapText="1"/>
      <protection locked="0"/>
    </xf>
    <xf numFmtId="0" fontId="4" fillId="5" borderId="0" xfId="5" applyNumberFormat="1" applyFill="1" applyBorder="1" applyAlignment="1" applyProtection="1">
      <alignment horizontal="left" vertical="center" wrapText="1"/>
      <protection locked="0"/>
    </xf>
    <xf numFmtId="0" fontId="8" fillId="0" borderId="0" xfId="2" applyFont="1" applyAlignment="1" applyProtection="1">
      <alignment horizontal="right"/>
      <protection locked="0"/>
    </xf>
    <xf numFmtId="44" fontId="7" fillId="0" borderId="9" xfId="2" applyNumberFormat="1" applyFont="1" applyBorder="1" applyAlignment="1" applyProtection="1">
      <alignment horizontal="center"/>
      <protection locked="0"/>
    </xf>
    <xf numFmtId="44" fontId="1" fillId="0" borderId="0" xfId="8" applyNumberFormat="1" applyFill="1" applyBorder="1" applyAlignment="1" applyProtection="1">
      <alignment horizontal="center" vertical="center" wrapText="1"/>
      <protection locked="0"/>
    </xf>
    <xf numFmtId="0" fontId="1" fillId="0" borderId="0" xfId="6" applyFill="1" applyBorder="1" applyAlignment="1" applyProtection="1">
      <alignment horizontal="center" vertical="center" wrapText="1"/>
      <protection locked="0"/>
    </xf>
    <xf numFmtId="44" fontId="2" fillId="0" borderId="0" xfId="10" applyNumberFormat="1" applyFill="1" applyBorder="1" applyAlignment="1" applyProtection="1">
      <alignment vertical="center" wrapText="1"/>
    </xf>
    <xf numFmtId="44" fontId="1" fillId="0" borderId="0" xfId="8" applyNumberFormat="1" applyFill="1" applyBorder="1" applyAlignment="1" applyProtection="1">
      <alignment horizontal="center" vertical="center"/>
      <protection locked="0"/>
    </xf>
    <xf numFmtId="44" fontId="2" fillId="0" borderId="0" xfId="10" applyNumberFormat="1" applyFill="1" applyBorder="1" applyAlignment="1" applyProtection="1">
      <alignment horizontal="center" vertical="center" wrapText="1"/>
      <protection locked="0"/>
    </xf>
    <xf numFmtId="0" fontId="1" fillId="0" borderId="0" xfId="6" applyFill="1" applyBorder="1" applyAlignment="1" applyProtection="1">
      <alignment horizontal="left" vertical="center" wrapText="1"/>
      <protection locked="0"/>
    </xf>
    <xf numFmtId="0" fontId="12" fillId="0" borderId="0" xfId="0" applyFont="1" applyAlignment="1" applyProtection="1">
      <alignment horizontal="right"/>
      <protection locked="0"/>
    </xf>
    <xf numFmtId="0" fontId="14" fillId="0" borderId="0" xfId="0" applyFont="1" applyFill="1" applyAlignment="1">
      <alignment vertical="center"/>
    </xf>
    <xf numFmtId="0" fontId="15" fillId="0" borderId="0" xfId="0" applyFont="1" applyFill="1" applyAlignment="1">
      <alignment vertical="center"/>
    </xf>
    <xf numFmtId="0" fontId="4" fillId="0" borderId="0" xfId="2" applyFill="1" applyAlignment="1" applyProtection="1">
      <alignment vertical="center" wrapText="1"/>
      <protection locked="0"/>
    </xf>
    <xf numFmtId="0" fontId="4" fillId="0" borderId="0" xfId="2" applyFill="1" applyProtection="1">
      <protection locked="0"/>
    </xf>
    <xf numFmtId="0" fontId="4" fillId="0" borderId="0" xfId="2" applyFill="1" applyAlignment="1" applyProtection="1">
      <alignment vertical="center"/>
      <protection locked="0"/>
    </xf>
    <xf numFmtId="0" fontId="21" fillId="0" borderId="0" xfId="6" applyFont="1" applyFill="1" applyBorder="1" applyAlignment="1" applyProtection="1">
      <alignment horizontal="left" vertical="center"/>
      <protection locked="0"/>
    </xf>
    <xf numFmtId="44" fontId="8" fillId="0" borderId="0" xfId="1" applyFont="1" applyFill="1" applyBorder="1" applyAlignment="1">
      <alignment vertical="center"/>
    </xf>
    <xf numFmtId="0" fontId="0" fillId="0" borderId="0" xfId="0" applyFill="1" applyBorder="1" applyAlignment="1">
      <alignment vertical="center"/>
    </xf>
    <xf numFmtId="0" fontId="6" fillId="0" borderId="0" xfId="0" applyFont="1" applyFill="1" applyBorder="1" applyAlignment="1">
      <alignment horizontal="center" vertical="center" wrapText="1"/>
    </xf>
    <xf numFmtId="0" fontId="0" fillId="0" borderId="0" xfId="0" applyBorder="1" applyAlignment="1">
      <alignment vertical="center"/>
    </xf>
    <xf numFmtId="165" fontId="0" fillId="8" borderId="15" xfId="11" applyNumberFormat="1" applyFont="1" applyBorder="1" applyAlignment="1" applyProtection="1">
      <alignment horizontal="center" vertical="center"/>
      <protection locked="0"/>
    </xf>
    <xf numFmtId="44" fontId="8" fillId="3" borderId="1" xfId="10" applyNumberFormat="1" applyFont="1" applyAlignment="1" applyProtection="1">
      <alignment vertical="center" wrapText="1"/>
    </xf>
    <xf numFmtId="44" fontId="8" fillId="3" borderId="1" xfId="10" applyNumberFormat="1" applyFont="1" applyAlignment="1" applyProtection="1">
      <alignment horizontal="center" vertical="center" wrapText="1"/>
      <protection locked="0"/>
    </xf>
    <xf numFmtId="0" fontId="8" fillId="3" borderId="43" xfId="3" applyFont="1" applyBorder="1" applyAlignment="1" applyProtection="1">
      <alignment horizontal="center" vertical="center"/>
      <protection locked="0"/>
    </xf>
    <xf numFmtId="44" fontId="8" fillId="3" borderId="44" xfId="22" applyFont="1" applyFill="1" applyBorder="1" applyAlignment="1" applyProtection="1">
      <alignment vertical="center" wrapText="1"/>
    </xf>
    <xf numFmtId="0" fontId="7" fillId="0" borderId="9" xfId="1" applyNumberFormat="1" applyFont="1" applyBorder="1" applyAlignment="1" applyProtection="1">
      <alignment horizontal="center"/>
      <protection locked="0"/>
    </xf>
    <xf numFmtId="0" fontId="29" fillId="0" borderId="16" xfId="15" applyNumberFormat="1" applyFont="1" applyBorder="1" applyAlignment="1" applyProtection="1">
      <alignment horizontal="left" vertical="center" wrapText="1"/>
      <protection locked="0"/>
    </xf>
    <xf numFmtId="0" fontId="29" fillId="0" borderId="26" xfId="1" applyNumberFormat="1" applyFont="1" applyBorder="1" applyAlignment="1" applyProtection="1">
      <alignment horizontal="center" vertical="center" wrapText="1"/>
      <protection locked="0"/>
    </xf>
    <xf numFmtId="0" fontId="1" fillId="2" borderId="0" xfId="6" applyNumberFormat="1" applyAlignment="1" applyProtection="1">
      <alignment horizontal="center"/>
      <protection locked="0"/>
    </xf>
    <xf numFmtId="0" fontId="64" fillId="0" borderId="0" xfId="2" applyFont="1" applyProtection="1">
      <protection locked="0"/>
    </xf>
    <xf numFmtId="0" fontId="26" fillId="0" borderId="0" xfId="2" applyFont="1" applyAlignment="1" applyProtection="1">
      <alignment horizontal="center"/>
      <protection locked="0"/>
    </xf>
    <xf numFmtId="0" fontId="4" fillId="0" borderId="0" xfId="5" applyNumberFormat="1" applyFill="1" applyBorder="1" applyAlignment="1" applyProtection="1">
      <alignment horizontal="left" vertical="center" wrapText="1"/>
      <protection locked="0"/>
    </xf>
    <xf numFmtId="0" fontId="4" fillId="0" borderId="0" xfId="2" applyFill="1" applyAlignment="1" applyProtection="1">
      <alignment horizontal="center"/>
      <protection locked="0"/>
    </xf>
    <xf numFmtId="0" fontId="12" fillId="0" borderId="0" xfId="0" applyFont="1" applyFill="1" applyAlignment="1" applyProtection="1">
      <alignment horizontal="right"/>
      <protection locked="0"/>
    </xf>
    <xf numFmtId="44" fontId="7" fillId="0" borderId="0" xfId="2" applyNumberFormat="1" applyFont="1" applyFill="1" applyBorder="1" applyAlignment="1" applyProtection="1">
      <alignment horizontal="center"/>
      <protection locked="0"/>
    </xf>
    <xf numFmtId="0" fontId="8" fillId="0" borderId="0" xfId="3" applyFont="1" applyFill="1" applyBorder="1" applyAlignment="1" applyProtection="1">
      <alignment horizontal="center" vertical="center"/>
      <protection locked="0"/>
    </xf>
    <xf numFmtId="0" fontId="8" fillId="0" borderId="0" xfId="3" applyFont="1" applyFill="1" applyBorder="1" applyAlignment="1" applyProtection="1">
      <alignment horizontal="center" vertical="center" wrapText="1"/>
    </xf>
    <xf numFmtId="44" fontId="8" fillId="0" borderId="0" xfId="22" applyFont="1" applyFill="1" applyBorder="1" applyAlignment="1" applyProtection="1">
      <alignment vertical="center" wrapText="1"/>
    </xf>
    <xf numFmtId="0" fontId="4" fillId="0" borderId="0" xfId="2" applyFill="1" applyAlignment="1" applyProtection="1">
      <alignment horizontal="left" vertical="center" wrapText="1"/>
      <protection locked="0"/>
    </xf>
    <xf numFmtId="0" fontId="3" fillId="0" borderId="0" xfId="0" applyFont="1" applyFill="1"/>
    <xf numFmtId="0" fontId="58" fillId="0" borderId="0" xfId="2" applyFont="1" applyFill="1" applyAlignment="1" applyProtection="1">
      <alignment vertical="center"/>
      <protection locked="0"/>
    </xf>
    <xf numFmtId="0" fontId="25" fillId="0" borderId="0" xfId="2" applyFont="1" applyFill="1" applyProtection="1">
      <protection locked="0"/>
    </xf>
    <xf numFmtId="0" fontId="55" fillId="0" borderId="0" xfId="2" applyFont="1" applyFill="1" applyProtection="1">
      <protection locked="0"/>
    </xf>
    <xf numFmtId="0" fontId="57" fillId="0" borderId="0" xfId="6" applyFont="1" applyFill="1" applyBorder="1" applyAlignment="1" applyProtection="1">
      <alignment horizontal="left" vertical="center"/>
      <protection locked="0"/>
    </xf>
    <xf numFmtId="164" fontId="1" fillId="0" borderId="0" xfId="1" applyNumberFormat="1" applyFont="1" applyFill="1" applyBorder="1" applyAlignment="1" applyProtection="1">
      <alignment horizontal="center"/>
      <protection locked="0"/>
    </xf>
    <xf numFmtId="0" fontId="7" fillId="0" borderId="0" xfId="1" applyNumberFormat="1" applyFont="1" applyFill="1" applyBorder="1" applyAlignment="1" applyProtection="1">
      <alignment horizontal="center"/>
      <protection locked="0"/>
    </xf>
    <xf numFmtId="0" fontId="0" fillId="0" borderId="0" xfId="0" applyFill="1" applyBorder="1" applyProtection="1">
      <protection locked="0"/>
    </xf>
    <xf numFmtId="0" fontId="4" fillId="0" borderId="0" xfId="2" applyFill="1" applyBorder="1" applyProtection="1">
      <protection locked="0"/>
    </xf>
    <xf numFmtId="0" fontId="4" fillId="0" borderId="0" xfId="2" applyFill="1" applyBorder="1" applyAlignment="1" applyProtection="1">
      <alignment horizontal="center"/>
      <protection locked="0"/>
    </xf>
    <xf numFmtId="0" fontId="5" fillId="0" borderId="0" xfId="4" applyFont="1" applyFill="1" applyBorder="1" applyAlignment="1" applyProtection="1">
      <alignment vertical="center"/>
      <protection locked="0"/>
    </xf>
    <xf numFmtId="0" fontId="4" fillId="0" borderId="45" xfId="2" quotePrefix="1" applyBorder="1" applyProtection="1">
      <protection locked="0"/>
    </xf>
    <xf numFmtId="0" fontId="4" fillId="0" borderId="0" xfId="2" quotePrefix="1" applyBorder="1" applyProtection="1">
      <protection locked="0"/>
    </xf>
    <xf numFmtId="0" fontId="4" fillId="0" borderId="0" xfId="2" applyBorder="1" applyAlignment="1" applyProtection="1">
      <alignment horizontal="center"/>
      <protection locked="0"/>
    </xf>
    <xf numFmtId="0" fontId="4" fillId="0" borderId="29" xfId="5" applyNumberFormat="1" applyBorder="1" applyAlignment="1" applyProtection="1">
      <alignment horizontal="left" vertical="center" wrapText="1"/>
      <protection locked="0"/>
    </xf>
    <xf numFmtId="0" fontId="47" fillId="7" borderId="47" xfId="4" applyFont="1" applyFill="1" applyBorder="1" applyAlignment="1" applyProtection="1">
      <alignment vertical="center"/>
      <protection locked="0"/>
    </xf>
    <xf numFmtId="0" fontId="22" fillId="0" borderId="0" xfId="0" applyFont="1" applyBorder="1" applyAlignment="1" applyProtection="1">
      <alignment horizontal="left" vertical="center" wrapText="1"/>
      <protection locked="0"/>
    </xf>
    <xf numFmtId="0" fontId="12" fillId="0" borderId="0" xfId="0" applyFont="1" applyAlignment="1">
      <alignment vertical="center"/>
    </xf>
    <xf numFmtId="0" fontId="63" fillId="0" borderId="0" xfId="0" applyFont="1" applyAlignment="1">
      <alignment vertical="center"/>
    </xf>
    <xf numFmtId="0" fontId="7" fillId="0" borderId="0" xfId="0" applyFont="1" applyAlignment="1">
      <alignment vertical="center"/>
    </xf>
    <xf numFmtId="0" fontId="67" fillId="0" borderId="0" xfId="0" applyFont="1" applyAlignment="1">
      <alignment vertical="center" wrapText="1"/>
    </xf>
    <xf numFmtId="9" fontId="7" fillId="0" borderId="9" xfId="9" applyFont="1" applyBorder="1" applyAlignment="1" applyProtection="1">
      <alignment horizontal="center"/>
      <protection locked="0"/>
    </xf>
    <xf numFmtId="0" fontId="63" fillId="0" borderId="0" xfId="0" applyFont="1" applyAlignment="1">
      <alignment vertical="center" wrapText="1"/>
    </xf>
    <xf numFmtId="0" fontId="0" fillId="0" borderId="5" xfId="0" applyFont="1" applyBorder="1" applyAlignment="1" applyProtection="1">
      <alignment horizontal="left" vertical="center" wrapText="1"/>
      <protection locked="0"/>
    </xf>
    <xf numFmtId="0" fontId="13" fillId="0" borderId="0" xfId="2" applyFont="1" applyFill="1" applyAlignment="1">
      <alignment vertical="center"/>
    </xf>
    <xf numFmtId="0" fontId="42" fillId="0" borderId="0" xfId="0" applyFont="1" applyFill="1" applyAlignment="1">
      <alignment vertical="center"/>
    </xf>
    <xf numFmtId="0" fontId="0" fillId="0" borderId="25" xfId="0" applyBorder="1"/>
    <xf numFmtId="0" fontId="3" fillId="0" borderId="0" xfId="24" applyFill="1" applyAlignment="1">
      <alignment horizontal="left" vertical="top"/>
    </xf>
    <xf numFmtId="0" fontId="21" fillId="2" borderId="0" xfId="6" applyFont="1" applyAlignment="1" applyProtection="1">
      <alignment horizontal="left" vertical="center"/>
      <protection locked="0"/>
    </xf>
    <xf numFmtId="0" fontId="21" fillId="0" borderId="0" xfId="6" applyFont="1" applyFill="1" applyAlignment="1" applyProtection="1">
      <alignment horizontal="left" vertical="center"/>
      <protection locked="0"/>
    </xf>
    <xf numFmtId="0" fontId="1" fillId="0" borderId="0" xfId="8" applyFill="1" applyProtection="1">
      <protection locked="0"/>
    </xf>
    <xf numFmtId="0" fontId="19" fillId="0" borderId="25" xfId="0" applyFont="1" applyBorder="1"/>
    <xf numFmtId="0" fontId="19" fillId="0" borderId="0" xfId="24" applyFont="1" applyFill="1" applyAlignment="1">
      <alignment horizontal="left" vertical="top"/>
    </xf>
    <xf numFmtId="0" fontId="19" fillId="0" borderId="0" xfId="0" applyFont="1"/>
    <xf numFmtId="0" fontId="18" fillId="0" borderId="0" xfId="6" applyFont="1" applyFill="1" applyAlignment="1" applyProtection="1">
      <alignment horizontal="left" vertical="center"/>
      <protection locked="0"/>
    </xf>
    <xf numFmtId="0" fontId="19" fillId="0" borderId="0" xfId="8" applyFont="1" applyFill="1" applyProtection="1">
      <protection locked="0"/>
    </xf>
    <xf numFmtId="0" fontId="77" fillId="2" borderId="7" xfId="8" applyFont="1" applyBorder="1" applyAlignment="1" applyProtection="1">
      <alignment horizontal="center" vertical="center" wrapText="1"/>
      <protection locked="0"/>
    </xf>
    <xf numFmtId="0" fontId="77" fillId="2" borderId="7" xfId="6" applyFont="1" applyBorder="1" applyAlignment="1" applyProtection="1">
      <alignment horizontal="center" vertical="center" wrapText="1"/>
      <protection locked="0"/>
    </xf>
    <xf numFmtId="0" fontId="7" fillId="0" borderId="22" xfId="5" applyNumberFormat="1" applyFont="1" applyBorder="1" applyAlignment="1" applyProtection="1">
      <alignment horizontal="left" vertical="center" wrapText="1"/>
      <protection locked="0"/>
    </xf>
    <xf numFmtId="1" fontId="0" fillId="0" borderId="16" xfId="0" applyNumberFormat="1" applyBorder="1" applyAlignment="1">
      <alignment horizontal="left" vertical="center"/>
    </xf>
    <xf numFmtId="14" fontId="0" fillId="0" borderId="16" xfId="0" applyNumberFormat="1" applyBorder="1" applyAlignment="1">
      <alignment horizontal="center" vertical="center"/>
    </xf>
    <xf numFmtId="44" fontId="0" fillId="0" borderId="16" xfId="1" applyFont="1" applyBorder="1" applyAlignment="1">
      <alignment horizontal="center" vertical="center"/>
    </xf>
    <xf numFmtId="0" fontId="7" fillId="0" borderId="23" xfId="5" applyNumberFormat="1" applyFont="1" applyBorder="1" applyAlignment="1" applyProtection="1">
      <alignment horizontal="left" vertical="center" wrapText="1"/>
      <protection locked="0"/>
    </xf>
    <xf numFmtId="0" fontId="0" fillId="0" borderId="0" xfId="0" applyAlignment="1">
      <alignment horizontal="right"/>
    </xf>
    <xf numFmtId="165" fontId="8" fillId="3" borderId="1" xfId="10" applyNumberFormat="1" applyFont="1"/>
    <xf numFmtId="165" fontId="11" fillId="8" borderId="15" xfId="11" applyNumberFormat="1" applyBorder="1" applyAlignment="1" applyProtection="1">
      <alignment vertical="center"/>
      <protection locked="0"/>
    </xf>
    <xf numFmtId="0" fontId="3" fillId="0" borderId="0" xfId="25" applyFill="1"/>
    <xf numFmtId="0" fontId="19" fillId="0" borderId="0" xfId="25" applyFont="1" applyFill="1"/>
    <xf numFmtId="0" fontId="3" fillId="0" borderId="0" xfId="4" applyFill="1"/>
    <xf numFmtId="0" fontId="1" fillId="0" borderId="0" xfId="8" applyFill="1" applyBorder="1" applyProtection="1">
      <protection locked="0"/>
    </xf>
    <xf numFmtId="0" fontId="0" fillId="0" borderId="0" xfId="0" applyFill="1" applyBorder="1"/>
    <xf numFmtId="0" fontId="18" fillId="0" borderId="0" xfId="6" applyFont="1" applyFill="1" applyBorder="1" applyAlignment="1" applyProtection="1">
      <alignment horizontal="left" vertical="center"/>
      <protection locked="0"/>
    </xf>
    <xf numFmtId="0" fontId="19" fillId="0" borderId="0" xfId="8" applyFont="1" applyFill="1" applyBorder="1" applyProtection="1">
      <protection locked="0"/>
    </xf>
    <xf numFmtId="0" fontId="77" fillId="0" borderId="0" xfId="8" applyFont="1" applyFill="1" applyBorder="1" applyAlignment="1" applyProtection="1">
      <alignment horizontal="center" vertical="center" wrapText="1"/>
      <protection locked="0"/>
    </xf>
    <xf numFmtId="0" fontId="77" fillId="0" borderId="0" xfId="6" applyFont="1" applyFill="1" applyBorder="1" applyAlignment="1" applyProtection="1">
      <alignment horizontal="center" vertical="center" wrapText="1"/>
      <protection locked="0"/>
    </xf>
    <xf numFmtId="44" fontId="8" fillId="0" borderId="0" xfId="10" applyNumberFormat="1" applyFont="1" applyFill="1" applyBorder="1" applyAlignment="1" applyProtection="1">
      <alignment horizontal="center" vertical="center" wrapText="1"/>
      <protection locked="0"/>
    </xf>
    <xf numFmtId="165" fontId="8" fillId="0" borderId="0" xfId="10" applyNumberFormat="1" applyFont="1" applyFill="1" applyBorder="1"/>
    <xf numFmtId="165" fontId="2" fillId="0" borderId="0" xfId="10" applyNumberFormat="1" applyFill="1" applyBorder="1"/>
    <xf numFmtId="165" fontId="11" fillId="0" borderId="0" xfId="11" applyNumberFormat="1" applyFill="1" applyBorder="1" applyAlignment="1" applyProtection="1">
      <alignment vertical="center"/>
      <protection locked="0"/>
    </xf>
    <xf numFmtId="14" fontId="0" fillId="0" borderId="16" xfId="1" applyNumberFormat="1" applyFont="1" applyBorder="1" applyAlignment="1">
      <alignment horizontal="center" vertical="center"/>
    </xf>
    <xf numFmtId="0" fontId="8" fillId="13" borderId="0" xfId="24" applyFont="1" applyAlignment="1">
      <alignment horizontal="center" vertical="center" wrapText="1"/>
    </xf>
    <xf numFmtId="0" fontId="19" fillId="0" borderId="45" xfId="24" quotePrefix="1" applyFont="1" applyFill="1" applyBorder="1" applyAlignment="1">
      <alignment horizontal="left" vertical="top"/>
    </xf>
    <xf numFmtId="0" fontId="19" fillId="0" borderId="0" xfId="24" quotePrefix="1" applyFont="1" applyFill="1" applyBorder="1" applyAlignment="1">
      <alignment horizontal="left" vertical="top"/>
    </xf>
    <xf numFmtId="0" fontId="0" fillId="0" borderId="25" xfId="0" applyBorder="1" applyAlignment="1">
      <alignment vertical="center"/>
    </xf>
    <xf numFmtId="0" fontId="3" fillId="0" borderId="0" xfId="25" applyFill="1" applyAlignment="1">
      <alignment vertical="center"/>
    </xf>
    <xf numFmtId="44" fontId="8" fillId="15" borderId="30" xfId="10" applyNumberFormat="1" applyFont="1" applyFill="1" applyBorder="1"/>
    <xf numFmtId="44" fontId="8" fillId="0" borderId="49" xfId="10" applyNumberFormat="1" applyFont="1" applyFill="1" applyBorder="1"/>
    <xf numFmtId="0" fontId="12" fillId="0" borderId="0" xfId="0" applyFont="1" applyAlignment="1">
      <alignment horizontal="right"/>
    </xf>
    <xf numFmtId="44" fontId="0" fillId="0" borderId="48" xfId="0" applyNumberFormat="1" applyBorder="1" applyAlignment="1">
      <alignment vertical="center"/>
    </xf>
    <xf numFmtId="44" fontId="8" fillId="0" borderId="50" xfId="10" applyNumberFormat="1" applyFont="1" applyFill="1" applyBorder="1" applyAlignment="1">
      <alignment vertical="center"/>
    </xf>
    <xf numFmtId="0" fontId="0" fillId="0" borderId="42" xfId="0" applyBorder="1" applyAlignment="1">
      <alignment horizontal="center" vertical="center"/>
    </xf>
    <xf numFmtId="44" fontId="7" fillId="0" borderId="0" xfId="2" applyNumberFormat="1" applyFont="1" applyBorder="1" applyAlignment="1" applyProtection="1">
      <alignment horizontal="center"/>
      <protection locked="0"/>
    </xf>
    <xf numFmtId="0" fontId="8" fillId="7" borderId="0" xfId="4" applyFont="1" applyFill="1" applyBorder="1" applyAlignment="1" applyProtection="1">
      <alignment wrapText="1"/>
      <protection locked="0"/>
    </xf>
    <xf numFmtId="0" fontId="7" fillId="0" borderId="0" xfId="2" applyFont="1" applyAlignment="1" applyProtection="1">
      <alignment vertical="center"/>
      <protection locked="0"/>
    </xf>
    <xf numFmtId="0" fontId="11" fillId="7" borderId="0" xfId="2" quotePrefix="1" applyFont="1" applyFill="1" applyBorder="1" applyAlignment="1" applyProtection="1">
      <alignment vertical="center"/>
      <protection locked="0"/>
    </xf>
    <xf numFmtId="0" fontId="11" fillId="7" borderId="0" xfId="2" quotePrefix="1" applyFont="1" applyFill="1" applyAlignment="1" applyProtection="1">
      <alignment vertical="center"/>
      <protection locked="0"/>
    </xf>
    <xf numFmtId="0" fontId="11" fillId="7" borderId="0" xfId="2" applyFont="1" applyFill="1" applyAlignment="1" applyProtection="1">
      <alignment horizontal="center" vertical="center"/>
      <protection locked="0"/>
    </xf>
    <xf numFmtId="0" fontId="11" fillId="7" borderId="0" xfId="2" applyFont="1" applyFill="1" applyAlignment="1" applyProtection="1">
      <alignment vertical="center"/>
      <protection locked="0"/>
    </xf>
    <xf numFmtId="0" fontId="11" fillId="0" borderId="0" xfId="2" applyFont="1" applyAlignment="1" applyProtection="1">
      <alignment vertical="center"/>
      <protection locked="0"/>
    </xf>
    <xf numFmtId="0" fontId="4" fillId="0" borderId="11" xfId="4" applyFont="1" applyFill="1" applyBorder="1" applyAlignment="1" applyProtection="1">
      <alignment horizontal="left" vertical="center"/>
      <protection locked="0"/>
    </xf>
    <xf numFmtId="0" fontId="4" fillId="0" borderId="14" xfId="4" applyFont="1" applyFill="1" applyBorder="1" applyAlignment="1" applyProtection="1">
      <alignment horizontal="left" vertical="center"/>
      <protection locked="0"/>
    </xf>
    <xf numFmtId="0" fontId="32" fillId="0" borderId="14" xfId="0" applyFont="1" applyBorder="1" applyAlignment="1">
      <alignment horizontal="center" vertical="center"/>
    </xf>
    <xf numFmtId="0" fontId="32" fillId="0" borderId="8" xfId="0" applyFont="1" applyBorder="1" applyAlignment="1">
      <alignment horizontal="center" vertical="center"/>
    </xf>
    <xf numFmtId="0" fontId="61" fillId="0" borderId="0" xfId="0" applyFont="1" applyBorder="1" applyAlignment="1">
      <alignment vertical="center"/>
    </xf>
    <xf numFmtId="0" fontId="32" fillId="0" borderId="0" xfId="0" applyFont="1" applyBorder="1" applyAlignment="1">
      <alignment vertical="center" wrapText="1"/>
    </xf>
    <xf numFmtId="0" fontId="32" fillId="0" borderId="0" xfId="0" applyFont="1" applyBorder="1" applyAlignment="1">
      <alignment vertical="center"/>
    </xf>
    <xf numFmtId="164" fontId="12" fillId="0" borderId="9" xfId="1" applyNumberFormat="1" applyFont="1" applyFill="1" applyBorder="1" applyAlignment="1" applyProtection="1">
      <alignment horizontal="center"/>
      <protection locked="0"/>
    </xf>
    <xf numFmtId="0" fontId="36" fillId="0" borderId="0" xfId="0" applyFont="1" applyAlignment="1">
      <alignment horizontal="left" vertical="top"/>
    </xf>
    <xf numFmtId="0" fontId="79" fillId="5" borderId="0" xfId="0" applyFont="1" applyFill="1"/>
    <xf numFmtId="0" fontId="38" fillId="0" borderId="0" xfId="0" applyFont="1" applyFill="1"/>
    <xf numFmtId="0" fontId="0" fillId="0" borderId="0" xfId="0" applyFill="1"/>
    <xf numFmtId="0" fontId="0" fillId="0" borderId="0" xfId="0" applyFont="1" applyFill="1"/>
    <xf numFmtId="0" fontId="0" fillId="0" borderId="0" xfId="0" applyFont="1"/>
    <xf numFmtId="0" fontId="81" fillId="0" borderId="0" xfId="2" applyFont="1" applyProtection="1">
      <protection locked="0"/>
    </xf>
    <xf numFmtId="0" fontId="3" fillId="4" borderId="0" xfId="4" applyAlignment="1">
      <alignment vertical="center"/>
    </xf>
    <xf numFmtId="0" fontId="3" fillId="4" borderId="0" xfId="4" applyAlignment="1" applyProtection="1">
      <alignment vertical="center" wrapText="1"/>
      <protection locked="0"/>
    </xf>
    <xf numFmtId="0" fontId="3" fillId="4" borderId="0" xfId="4" applyProtection="1">
      <protection locked="0"/>
    </xf>
    <xf numFmtId="0" fontId="3" fillId="4" borderId="0" xfId="4" applyAlignment="1" applyProtection="1">
      <alignment vertical="center"/>
      <protection locked="0"/>
    </xf>
    <xf numFmtId="0" fontId="3" fillId="4" borderId="0" xfId="4" applyBorder="1" applyAlignment="1" applyProtection="1">
      <alignment vertical="center"/>
      <protection locked="0"/>
    </xf>
    <xf numFmtId="0" fontId="3" fillId="4" borderId="0" xfId="4" applyBorder="1" applyProtection="1">
      <protection locked="0"/>
    </xf>
    <xf numFmtId="0" fontId="3" fillId="4" borderId="0" xfId="4" applyBorder="1" applyAlignment="1" applyProtection="1">
      <alignment horizontal="center" vertical="center" wrapText="1"/>
      <protection locked="0"/>
    </xf>
    <xf numFmtId="44" fontId="3" fillId="4" borderId="0" xfId="4" applyNumberFormat="1" applyBorder="1" applyAlignment="1" applyProtection="1">
      <alignment horizontal="center" vertical="center" wrapText="1"/>
      <protection locked="0"/>
    </xf>
    <xf numFmtId="165" fontId="3" fillId="4" borderId="0" xfId="4" applyNumberFormat="1" applyBorder="1"/>
    <xf numFmtId="0" fontId="3" fillId="4" borderId="0" xfId="4" applyBorder="1"/>
    <xf numFmtId="0" fontId="3" fillId="4" borderId="0" xfId="4" applyBorder="1" applyAlignment="1">
      <alignment horizontal="center" vertical="center" wrapText="1"/>
    </xf>
    <xf numFmtId="165" fontId="3" fillId="4" borderId="0" xfId="4" applyNumberFormat="1" applyBorder="1" applyAlignment="1" applyProtection="1">
      <alignment vertical="center"/>
      <protection locked="0"/>
    </xf>
    <xf numFmtId="0" fontId="3" fillId="4" borderId="0" xfId="4" applyBorder="1" applyAlignment="1" applyProtection="1">
      <alignment horizontal="left" vertical="center"/>
      <protection locked="0"/>
    </xf>
    <xf numFmtId="0" fontId="3" fillId="4" borderId="0" xfId="4" applyBorder="1" applyAlignment="1" applyProtection="1">
      <alignment vertical="center" wrapText="1"/>
      <protection locked="0"/>
    </xf>
    <xf numFmtId="44" fontId="3" fillId="4" borderId="0" xfId="4" applyNumberFormat="1" applyBorder="1" applyAlignment="1">
      <alignment vertical="center"/>
    </xf>
    <xf numFmtId="0" fontId="3" fillId="4" borderId="0" xfId="4" applyBorder="1" applyAlignment="1">
      <alignment vertical="center"/>
    </xf>
    <xf numFmtId="0" fontId="9" fillId="6" borderId="0" xfId="0" applyFont="1" applyFill="1" applyAlignment="1">
      <alignment vertical="center" wrapText="1"/>
    </xf>
    <xf numFmtId="0" fontId="4" fillId="0" borderId="0" xfId="2" applyAlignment="1" applyProtection="1">
      <alignment horizontal="left"/>
      <protection locked="0"/>
    </xf>
    <xf numFmtId="44" fontId="1" fillId="2" borderId="1" xfId="8" applyNumberFormat="1" applyBorder="1" applyAlignment="1" applyProtection="1">
      <alignment vertical="center"/>
      <protection locked="0"/>
    </xf>
    <xf numFmtId="0" fontId="82" fillId="0" borderId="0" xfId="2" applyFont="1" applyAlignment="1" applyProtection="1">
      <alignment horizontal="left" wrapText="1"/>
      <protection locked="0"/>
    </xf>
    <xf numFmtId="0" fontId="82" fillId="0" borderId="0" xfId="2" applyFont="1" applyAlignment="1" applyProtection="1">
      <alignment horizontal="left"/>
      <protection locked="0"/>
    </xf>
    <xf numFmtId="44" fontId="4" fillId="0" borderId="0" xfId="1" applyFont="1" applyFill="1" applyBorder="1" applyAlignment="1" applyProtection="1">
      <alignment vertical="center"/>
      <protection locked="0"/>
    </xf>
    <xf numFmtId="44" fontId="82" fillId="0" borderId="0" xfId="1" applyFont="1" applyProtection="1">
      <protection locked="0"/>
    </xf>
    <xf numFmtId="44" fontId="82" fillId="0" borderId="0" xfId="1" applyFont="1" applyFill="1" applyBorder="1" applyAlignment="1" applyProtection="1">
      <alignment vertical="center"/>
      <protection locked="0"/>
    </xf>
    <xf numFmtId="44" fontId="82" fillId="0" borderId="0" xfId="1" applyFont="1" applyFill="1" applyBorder="1" applyAlignment="1" applyProtection="1">
      <protection locked="0"/>
    </xf>
    <xf numFmtId="0" fontId="82" fillId="0" borderId="0" xfId="2" applyFont="1" applyProtection="1">
      <protection locked="0"/>
    </xf>
    <xf numFmtId="44" fontId="2" fillId="3" borderId="1" xfId="1" applyFont="1" applyFill="1" applyBorder="1" applyAlignment="1" applyProtection="1">
      <alignment vertical="center"/>
      <protection locked="0"/>
    </xf>
    <xf numFmtId="0" fontId="6" fillId="6" borderId="0" xfId="0" applyFont="1" applyFill="1" applyAlignment="1">
      <alignment horizontal="left" vertical="center" wrapText="1"/>
    </xf>
    <xf numFmtId="0" fontId="1" fillId="2" borderId="24" xfId="8" applyBorder="1" applyAlignment="1" applyProtection="1">
      <alignment vertical="center" wrapText="1"/>
      <protection locked="0"/>
    </xf>
    <xf numFmtId="0" fontId="1" fillId="2" borderId="51" xfId="8" applyBorder="1" applyAlignment="1" applyProtection="1">
      <alignment vertical="center"/>
      <protection locked="0"/>
    </xf>
    <xf numFmtId="0" fontId="1" fillId="2" borderId="51" xfId="8" applyBorder="1" applyAlignment="1" applyProtection="1">
      <alignment vertical="center" wrapText="1"/>
      <protection locked="0"/>
    </xf>
    <xf numFmtId="0" fontId="1" fillId="2" borderId="52" xfId="6" applyBorder="1" applyAlignment="1" applyProtection="1">
      <alignment horizontal="left" vertical="center" wrapText="1"/>
      <protection locked="0"/>
    </xf>
    <xf numFmtId="0" fontId="1" fillId="2" borderId="53" xfId="8" applyBorder="1" applyAlignment="1" applyProtection="1">
      <alignment vertical="center"/>
      <protection locked="0"/>
    </xf>
    <xf numFmtId="0" fontId="1" fillId="2" borderId="54" xfId="8" applyBorder="1" applyAlignment="1" applyProtection="1">
      <alignment horizontal="left" vertical="center" wrapText="1"/>
      <protection locked="0"/>
    </xf>
    <xf numFmtId="0" fontId="1" fillId="2" borderId="55" xfId="8" applyBorder="1" applyAlignment="1" applyProtection="1">
      <alignment horizontal="left" vertical="center" wrapText="1"/>
      <protection locked="0"/>
    </xf>
    <xf numFmtId="164" fontId="1" fillId="2" borderId="54" xfId="8" applyNumberFormat="1" applyBorder="1" applyAlignment="1" applyProtection="1">
      <alignment horizontal="left" vertical="center" wrapText="1"/>
      <protection locked="0"/>
    </xf>
    <xf numFmtId="164" fontId="1" fillId="2" borderId="55" xfId="8" applyNumberFormat="1" applyBorder="1" applyAlignment="1" applyProtection="1">
      <alignment horizontal="left" vertical="center" wrapText="1"/>
      <protection locked="0"/>
    </xf>
    <xf numFmtId="0" fontId="84" fillId="0" borderId="0" xfId="0" applyFont="1" applyAlignment="1">
      <alignment vertical="center"/>
    </xf>
    <xf numFmtId="0" fontId="81" fillId="0" borderId="0" xfId="0" applyFont="1"/>
    <xf numFmtId="164" fontId="8" fillId="3" borderId="1" xfId="1" applyNumberFormat="1" applyFont="1" applyFill="1" applyBorder="1" applyProtection="1">
      <protection locked="0"/>
    </xf>
    <xf numFmtId="0" fontId="4" fillId="0" borderId="0" xfId="2" applyFont="1" applyProtection="1">
      <protection locked="0"/>
    </xf>
    <xf numFmtId="164" fontId="8" fillId="3" borderId="1" xfId="1" applyNumberFormat="1" applyFont="1" applyFill="1" applyBorder="1" applyAlignment="1" applyProtection="1">
      <alignment vertical="center" wrapText="1"/>
      <protection locked="0"/>
    </xf>
    <xf numFmtId="0" fontId="8" fillId="3" borderId="1" xfId="3" applyFont="1" applyAlignment="1" applyProtection="1">
      <alignment horizontal="center" vertical="center" wrapText="1"/>
      <protection locked="0"/>
    </xf>
    <xf numFmtId="0" fontId="4" fillId="5" borderId="0" xfId="2" applyFont="1" applyFill="1" applyAlignment="1" applyProtection="1">
      <alignment horizontal="center"/>
      <protection locked="0"/>
    </xf>
    <xf numFmtId="44" fontId="7" fillId="3" borderId="57" xfId="1" applyFont="1" applyFill="1" applyBorder="1" applyAlignment="1" applyProtection="1">
      <alignment vertical="center"/>
      <protection locked="0"/>
    </xf>
    <xf numFmtId="44" fontId="7" fillId="3" borderId="1" xfId="1" applyFont="1" applyFill="1" applyBorder="1" applyAlignment="1" applyProtection="1">
      <alignment vertical="center"/>
      <protection locked="0"/>
    </xf>
    <xf numFmtId="44" fontId="7" fillId="3" borderId="1" xfId="10" applyNumberFormat="1" applyFont="1" applyBorder="1" applyAlignment="1" applyProtection="1">
      <alignment vertical="center" wrapText="1"/>
      <protection locked="0"/>
    </xf>
    <xf numFmtId="44" fontId="8" fillId="3" borderId="1" xfId="1" applyFont="1" applyFill="1" applyBorder="1" applyAlignment="1" applyProtection="1">
      <alignment vertical="center"/>
      <protection locked="0"/>
    </xf>
    <xf numFmtId="0" fontId="12" fillId="0" borderId="0" xfId="2" applyFont="1" applyAlignment="1" applyProtection="1">
      <alignment horizontal="center"/>
      <protection locked="0"/>
    </xf>
    <xf numFmtId="44" fontId="12" fillId="15" borderId="9" xfId="2" applyNumberFormat="1" applyFont="1" applyFill="1" applyBorder="1" applyProtection="1">
      <protection locked="0"/>
    </xf>
    <xf numFmtId="44" fontId="8" fillId="15" borderId="9" xfId="2" applyNumberFormat="1" applyFont="1" applyFill="1" applyBorder="1" applyAlignment="1" applyProtection="1">
      <alignment horizontal="center"/>
      <protection locked="0"/>
    </xf>
    <xf numFmtId="0" fontId="67" fillId="0" borderId="0" xfId="0" applyFont="1" applyFill="1" applyBorder="1" applyAlignment="1">
      <alignment vertical="center" wrapText="1"/>
    </xf>
    <xf numFmtId="44" fontId="8" fillId="0" borderId="59" xfId="10" applyNumberFormat="1" applyFont="1" applyFill="1" applyBorder="1" applyAlignment="1">
      <alignment horizontal="left"/>
    </xf>
    <xf numFmtId="44" fontId="8" fillId="0" borderId="10" xfId="10" applyNumberFormat="1" applyFont="1" applyFill="1" applyBorder="1" applyAlignment="1">
      <alignment horizontal="left"/>
    </xf>
    <xf numFmtId="44" fontId="8" fillId="0" borderId="0" xfId="10" applyNumberFormat="1" applyFont="1" applyFill="1" applyBorder="1" applyAlignment="1">
      <alignment horizontal="left"/>
    </xf>
    <xf numFmtId="44" fontId="8" fillId="3" borderId="1" xfId="10" applyNumberFormat="1" applyFont="1" applyBorder="1" applyAlignment="1">
      <alignment horizontal="left"/>
    </xf>
    <xf numFmtId="0" fontId="85" fillId="0" borderId="0" xfId="0" applyFont="1" applyAlignment="1">
      <alignment vertical="center" wrapText="1"/>
    </xf>
    <xf numFmtId="165" fontId="2" fillId="0" borderId="59" xfId="10" applyNumberFormat="1" applyFill="1" applyBorder="1"/>
    <xf numFmtId="164" fontId="8" fillId="0" borderId="0" xfId="1" applyNumberFormat="1" applyFont="1" applyFill="1" applyBorder="1" applyAlignment="1" applyProtection="1">
      <alignment vertical="center" wrapText="1"/>
      <protection locked="0"/>
    </xf>
    <xf numFmtId="0" fontId="8" fillId="0" borderId="59" xfId="3" applyFont="1" applyFill="1" applyBorder="1" applyAlignment="1" applyProtection="1">
      <alignment horizontal="center" vertical="center" wrapText="1"/>
      <protection locked="0"/>
    </xf>
    <xf numFmtId="0" fontId="86" fillId="19" borderId="0" xfId="20" applyFont="1" applyFill="1" applyAlignment="1">
      <alignment vertical="top"/>
    </xf>
    <xf numFmtId="0" fontId="87" fillId="19" borderId="0" xfId="0" applyFont="1" applyFill="1"/>
    <xf numFmtId="0" fontId="84" fillId="0" borderId="0" xfId="0" applyFont="1" applyAlignment="1">
      <alignment horizontal="center" vertical="center"/>
    </xf>
    <xf numFmtId="44" fontId="7" fillId="12" borderId="1" xfId="23" applyNumberFormat="1" applyFont="1" applyBorder="1" applyAlignment="1" applyProtection="1">
      <alignment vertical="center"/>
      <protection locked="0"/>
    </xf>
    <xf numFmtId="44" fontId="7" fillId="18" borderId="1" xfId="26" applyNumberFormat="1" applyFont="1" applyBorder="1" applyAlignment="1" applyProtection="1">
      <alignment vertical="center"/>
      <protection locked="0"/>
    </xf>
    <xf numFmtId="0" fontId="4" fillId="0" borderId="11" xfId="4" applyFont="1" applyFill="1" applyBorder="1" applyAlignment="1" applyProtection="1">
      <alignment horizontal="left" vertical="center"/>
      <protection locked="0"/>
    </xf>
    <xf numFmtId="0" fontId="4" fillId="0" borderId="14" xfId="4" applyFont="1" applyFill="1" applyBorder="1" applyAlignment="1" applyProtection="1">
      <alignment horizontal="left" vertical="center"/>
      <protection locked="0"/>
    </xf>
    <xf numFmtId="0" fontId="25" fillId="0" borderId="9" xfId="0" applyFont="1" applyBorder="1" applyAlignment="1">
      <alignment vertical="center" wrapText="1"/>
    </xf>
    <xf numFmtId="0" fontId="8" fillId="7" borderId="16" xfId="2" applyFont="1" applyFill="1" applyBorder="1" applyAlignment="1" applyProtection="1">
      <alignment vertical="center" wrapText="1"/>
      <protection locked="0"/>
    </xf>
    <xf numFmtId="0" fontId="8" fillId="7" borderId="0" xfId="2" applyFont="1" applyFill="1" applyAlignment="1" applyProtection="1">
      <alignment horizontal="center" vertical="center" wrapText="1"/>
      <protection locked="0"/>
    </xf>
    <xf numFmtId="0" fontId="1" fillId="2" borderId="7" xfId="8" applyBorder="1" applyAlignment="1" applyProtection="1">
      <alignment horizontal="center" vertical="center" wrapText="1"/>
      <protection locked="0"/>
    </xf>
    <xf numFmtId="0" fontId="8" fillId="7" borderId="0" xfId="2" applyFont="1" applyFill="1" applyAlignment="1" applyProtection="1">
      <alignment horizontal="left" vertical="center"/>
      <protection locked="0"/>
    </xf>
    <xf numFmtId="0" fontId="8" fillId="7" borderId="0" xfId="2" applyFont="1" applyFill="1" applyBorder="1" applyAlignment="1" applyProtection="1">
      <alignment horizontal="center" vertical="center" wrapText="1"/>
      <protection locked="0"/>
    </xf>
    <xf numFmtId="0" fontId="8" fillId="7" borderId="0" xfId="4" applyFont="1" applyFill="1" applyBorder="1" applyAlignment="1" applyProtection="1">
      <alignment horizontal="center" vertical="center" wrapText="1"/>
      <protection locked="0"/>
    </xf>
    <xf numFmtId="0" fontId="8" fillId="7" borderId="45" xfId="2" applyFont="1" applyFill="1" applyBorder="1" applyAlignment="1" applyProtection="1">
      <alignment horizontal="center" vertical="center" wrapText="1"/>
      <protection locked="0"/>
    </xf>
    <xf numFmtId="0" fontId="3" fillId="4" borderId="0" xfId="4" applyAlignment="1" applyProtection="1">
      <alignment horizontal="center" vertical="center" wrapText="1"/>
      <protection locked="0"/>
    </xf>
    <xf numFmtId="0" fontId="7" fillId="0" borderId="0" xfId="0" applyFont="1" applyAlignment="1">
      <alignment horizontal="center" vertical="center"/>
    </xf>
    <xf numFmtId="0" fontId="8" fillId="0" borderId="0" xfId="2" applyFont="1" applyFill="1" applyBorder="1" applyAlignment="1" applyProtection="1">
      <alignment horizontal="center" vertical="center" wrapText="1"/>
      <protection locked="0"/>
    </xf>
    <xf numFmtId="44" fontId="7" fillId="0" borderId="45" xfId="5" applyNumberFormat="1" applyFont="1" applyFill="1" applyBorder="1" applyAlignment="1" applyProtection="1">
      <alignment horizontal="center" vertical="center" wrapText="1"/>
      <protection locked="0"/>
    </xf>
    <xf numFmtId="44" fontId="7" fillId="0" borderId="5" xfId="2" applyNumberFormat="1" applyFont="1" applyFill="1" applyBorder="1" applyAlignment="1" applyProtection="1">
      <alignment horizontal="center"/>
      <protection locked="0"/>
    </xf>
    <xf numFmtId="44" fontId="8" fillId="0" borderId="5" xfId="2" applyNumberFormat="1" applyFont="1" applyFill="1" applyBorder="1" applyAlignment="1" applyProtection="1">
      <alignment horizontal="center"/>
      <protection locked="0"/>
    </xf>
    <xf numFmtId="0" fontId="47" fillId="0" borderId="0" xfId="4" applyFont="1" applyFill="1" applyBorder="1" applyAlignment="1" applyProtection="1">
      <alignment vertical="center"/>
      <protection locked="0"/>
    </xf>
    <xf numFmtId="0" fontId="29" fillId="0" borderId="0" xfId="0" applyFont="1" applyAlignment="1">
      <alignment horizontal="left" vertical="top" wrapText="1"/>
    </xf>
    <xf numFmtId="0" fontId="26" fillId="0" borderId="0" xfId="0" applyFont="1" applyAlignment="1">
      <alignment vertical="center" wrapText="1"/>
    </xf>
    <xf numFmtId="0" fontId="61" fillId="0" borderId="9" xfId="0" applyFont="1" applyBorder="1" applyAlignment="1">
      <alignment vertical="center" wrapText="1"/>
    </xf>
    <xf numFmtId="0" fontId="26" fillId="9" borderId="31" xfId="0" applyFont="1" applyFill="1" applyBorder="1" applyAlignment="1">
      <alignment vertical="center" wrapText="1"/>
    </xf>
    <xf numFmtId="0" fontId="25" fillId="16" borderId="31" xfId="0" applyFont="1" applyFill="1" applyBorder="1" applyAlignment="1">
      <alignment horizontal="center" vertical="center" wrapText="1"/>
    </xf>
    <xf numFmtId="0" fontId="0" fillId="0" borderId="6" xfId="0" applyBorder="1" applyAlignment="1">
      <alignment horizontal="right" vertical="center" wrapText="1"/>
    </xf>
    <xf numFmtId="0" fontId="0" fillId="0" borderId="9" xfId="0" applyBorder="1" applyAlignment="1">
      <alignment vertical="center" wrapText="1"/>
    </xf>
    <xf numFmtId="0" fontId="39" fillId="0" borderId="0" xfId="0" applyFont="1" applyAlignment="1">
      <alignment horizontal="left" vertical="center" wrapText="1"/>
    </xf>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13" xfId="0" applyBorder="1"/>
    <xf numFmtId="0" fontId="0" fillId="0" borderId="10" xfId="0" applyBorder="1"/>
    <xf numFmtId="0" fontId="0" fillId="0" borderId="8" xfId="0" applyBorder="1"/>
    <xf numFmtId="0" fontId="39" fillId="0" borderId="0" xfId="0" applyFont="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13" xfId="0" applyBorder="1" applyAlignment="1">
      <alignment vertical="center"/>
    </xf>
    <xf numFmtId="0" fontId="0" fillId="0" borderId="10" xfId="0" applyBorder="1" applyAlignment="1">
      <alignment vertical="center"/>
    </xf>
    <xf numFmtId="0" fontId="0" fillId="0" borderId="8" xfId="0" applyBorder="1" applyAlignment="1">
      <alignment vertical="center"/>
    </xf>
    <xf numFmtId="0" fontId="0" fillId="0" borderId="2" xfId="0" applyBorder="1" applyAlignment="1">
      <alignment vertical="top"/>
    </xf>
    <xf numFmtId="0" fontId="0" fillId="0" borderId="3" xfId="0" applyBorder="1" applyAlignment="1">
      <alignment vertical="top"/>
    </xf>
    <xf numFmtId="0" fontId="0" fillId="0" borderId="4" xfId="0" applyBorder="1" applyAlignment="1">
      <alignment vertical="top"/>
    </xf>
    <xf numFmtId="0" fontId="0" fillId="0" borderId="5" xfId="0" applyBorder="1" applyAlignment="1">
      <alignment vertical="top"/>
    </xf>
    <xf numFmtId="0" fontId="0" fillId="0" borderId="6" xfId="0" applyBorder="1" applyAlignment="1">
      <alignment vertical="top"/>
    </xf>
    <xf numFmtId="0" fontId="0" fillId="0" borderId="13" xfId="0" applyBorder="1" applyAlignment="1">
      <alignment vertical="top"/>
    </xf>
    <xf numFmtId="0" fontId="0" fillId="0" borderId="10" xfId="0" applyBorder="1" applyAlignment="1">
      <alignment vertical="top"/>
    </xf>
    <xf numFmtId="0" fontId="0" fillId="0" borderId="8" xfId="0" applyBorder="1" applyAlignment="1">
      <alignment vertical="top"/>
    </xf>
    <xf numFmtId="0" fontId="0" fillId="0" borderId="0" xfId="0" applyAlignment="1">
      <alignment horizontal="left" vertical="center" indent="2"/>
    </xf>
    <xf numFmtId="0" fontId="39" fillId="0" borderId="0" xfId="0" applyFont="1"/>
    <xf numFmtId="0" fontId="89" fillId="0" borderId="0" xfId="0" applyFont="1" applyAlignment="1">
      <alignment vertical="center"/>
    </xf>
    <xf numFmtId="0" fontId="40" fillId="0" borderId="0" xfId="0" applyFont="1" applyAlignment="1">
      <alignment vertical="center"/>
    </xf>
    <xf numFmtId="0" fontId="65" fillId="0" borderId="0" xfId="0" applyFont="1"/>
    <xf numFmtId="14" fontId="29" fillId="0" borderId="26" xfId="1" applyNumberFormat="1" applyFont="1" applyBorder="1" applyAlignment="1" applyProtection="1">
      <alignment horizontal="center" vertical="center" wrapText="1"/>
      <protection locked="0"/>
    </xf>
    <xf numFmtId="14" fontId="29" fillId="0" borderId="16" xfId="1" applyNumberFormat="1" applyFont="1" applyBorder="1" applyAlignment="1" applyProtection="1">
      <alignment horizontal="center" vertical="center" wrapText="1"/>
      <protection locked="0"/>
    </xf>
    <xf numFmtId="14" fontId="29" fillId="0" borderId="0" xfId="2" applyNumberFormat="1" applyFont="1" applyAlignment="1" applyProtection="1">
      <alignment horizontal="center"/>
      <protection locked="0"/>
    </xf>
    <xf numFmtId="44" fontId="7" fillId="18" borderId="57" xfId="26" applyNumberFormat="1" applyFont="1" applyBorder="1" applyAlignment="1" applyProtection="1">
      <alignment vertical="center"/>
      <protection locked="0"/>
    </xf>
    <xf numFmtId="44" fontId="7" fillId="12" borderId="57" xfId="23" applyNumberFormat="1" applyFont="1" applyBorder="1" applyAlignment="1" applyProtection="1">
      <alignment vertical="center"/>
      <protection locked="0"/>
    </xf>
    <xf numFmtId="44" fontId="7" fillId="18" borderId="1" xfId="26" applyNumberFormat="1" applyFont="1" applyBorder="1" applyProtection="1">
      <protection locked="0"/>
    </xf>
    <xf numFmtId="44" fontId="7" fillId="12" borderId="1" xfId="23" applyNumberFormat="1" applyFont="1" applyBorder="1" applyAlignment="1" applyProtection="1">
      <alignment vertical="center" wrapText="1"/>
      <protection locked="0"/>
    </xf>
    <xf numFmtId="44" fontId="7" fillId="2" borderId="1" xfId="8" applyNumberFormat="1" applyFont="1" applyBorder="1" applyAlignment="1" applyProtection="1">
      <alignment vertical="center"/>
      <protection locked="0"/>
    </xf>
    <xf numFmtId="0" fontId="90" fillId="0" borderId="0" xfId="2" applyFont="1" applyProtection="1">
      <protection locked="0"/>
    </xf>
    <xf numFmtId="0" fontId="39" fillId="19" borderId="0" xfId="0" applyFont="1" applyFill="1" applyAlignment="1">
      <alignment vertical="center"/>
    </xf>
    <xf numFmtId="0" fontId="39" fillId="14" borderId="0" xfId="0" applyFont="1" applyFill="1" applyAlignment="1">
      <alignment horizontal="left" vertical="top" wrapText="1"/>
    </xf>
    <xf numFmtId="14" fontId="40" fillId="5" borderId="0" xfId="20" applyNumberFormat="1" applyFont="1" applyFill="1" applyAlignment="1">
      <alignment vertical="center"/>
    </xf>
    <xf numFmtId="14" fontId="40" fillId="5" borderId="0" xfId="0" applyNumberFormat="1" applyFont="1" applyFill="1" applyAlignment="1">
      <alignment horizontal="left" vertical="center"/>
    </xf>
    <xf numFmtId="0" fontId="36" fillId="11" borderId="0" xfId="0" applyFont="1" applyFill="1" applyAlignment="1">
      <alignment vertical="center" wrapText="1"/>
    </xf>
    <xf numFmtId="0" fontId="35" fillId="11" borderId="0" xfId="0" applyFont="1" applyFill="1" applyAlignment="1">
      <alignment vertical="center" wrapText="1"/>
    </xf>
    <xf numFmtId="0" fontId="36" fillId="10" borderId="0" xfId="0" applyFont="1" applyFill="1" applyAlignment="1">
      <alignment vertical="center" wrapText="1"/>
    </xf>
    <xf numFmtId="0" fontId="35" fillId="10" borderId="0" xfId="0" applyFont="1" applyFill="1" applyAlignment="1">
      <alignment vertical="center" wrapText="1"/>
    </xf>
    <xf numFmtId="0" fontId="40" fillId="9" borderId="0" xfId="20" applyFont="1" applyFill="1" applyAlignment="1">
      <alignment vertical="center" wrapText="1"/>
    </xf>
    <xf numFmtId="0" fontId="36" fillId="14" borderId="0" xfId="0" applyFont="1" applyFill="1" applyAlignment="1">
      <alignment horizontal="left" vertical="center" wrapText="1"/>
    </xf>
    <xf numFmtId="0" fontId="65" fillId="14" borderId="0" xfId="2" applyFont="1" applyFill="1" applyAlignment="1">
      <alignment horizontal="left" vertical="center" wrapText="1"/>
    </xf>
    <xf numFmtId="0" fontId="36" fillId="14" borderId="0" xfId="0" applyFont="1" applyFill="1" applyAlignment="1">
      <alignment vertical="top" wrapText="1"/>
    </xf>
    <xf numFmtId="0" fontId="36" fillId="14" borderId="0" xfId="0" applyFont="1" applyFill="1" applyAlignment="1">
      <alignment vertical="top"/>
    </xf>
    <xf numFmtId="0" fontId="29" fillId="0" borderId="13" xfId="0" applyFont="1" applyBorder="1" applyAlignment="1">
      <alignment horizontal="left" vertical="top" wrapText="1"/>
    </xf>
    <xf numFmtId="0" fontId="29" fillId="0" borderId="8" xfId="0" applyFont="1" applyBorder="1" applyAlignment="1">
      <alignment horizontal="left" vertical="top" wrapText="1"/>
    </xf>
    <xf numFmtId="0" fontId="4" fillId="0" borderId="11" xfId="4" applyFont="1" applyFill="1" applyBorder="1" applyAlignment="1" applyProtection="1">
      <alignment horizontal="left" vertical="center"/>
      <protection locked="0"/>
    </xf>
    <xf numFmtId="0" fontId="4" fillId="0" borderId="14" xfId="4" applyFont="1" applyFill="1" applyBorder="1" applyAlignment="1" applyProtection="1">
      <alignment horizontal="left" vertical="center"/>
      <protection locked="0"/>
    </xf>
    <xf numFmtId="0" fontId="4" fillId="0" borderId="0" xfId="0" applyFont="1" applyAlignment="1">
      <alignment vertical="top" wrapText="1"/>
    </xf>
    <xf numFmtId="0" fontId="62" fillId="9" borderId="0" xfId="0" applyFont="1" applyFill="1" applyAlignment="1">
      <alignment vertical="center" wrapText="1"/>
    </xf>
    <xf numFmtId="0" fontId="25" fillId="0" borderId="0" xfId="0" applyFont="1" applyAlignment="1">
      <alignment vertical="top" wrapText="1"/>
    </xf>
    <xf numFmtId="0" fontId="25" fillId="9" borderId="18" xfId="20" applyFont="1" applyFill="1" applyBorder="1" applyAlignment="1">
      <alignment vertical="center"/>
    </xf>
    <xf numFmtId="0" fontId="25" fillId="9" borderId="19" xfId="20" applyFont="1" applyFill="1" applyBorder="1" applyAlignment="1">
      <alignment vertical="center"/>
    </xf>
    <xf numFmtId="0" fontId="25" fillId="9" borderId="2" xfId="0" applyFont="1" applyFill="1" applyBorder="1" applyAlignment="1">
      <alignment vertical="center" wrapText="1"/>
    </xf>
    <xf numFmtId="0" fontId="25" fillId="9" borderId="4" xfId="0" applyFont="1" applyFill="1" applyBorder="1" applyAlignment="1">
      <alignment vertical="center" wrapText="1"/>
    </xf>
    <xf numFmtId="0" fontId="25" fillId="9" borderId="13" xfId="0" applyFont="1" applyFill="1" applyBorder="1" applyAlignment="1">
      <alignment vertical="center" wrapText="1"/>
    </xf>
    <xf numFmtId="0" fontId="25" fillId="9" borderId="8" xfId="0" applyFont="1" applyFill="1" applyBorder="1" applyAlignment="1">
      <alignment vertical="center" wrapText="1"/>
    </xf>
    <xf numFmtId="0" fontId="25" fillId="9" borderId="18" xfId="0" applyFont="1" applyFill="1" applyBorder="1" applyAlignment="1">
      <alignment horizontal="center" vertical="center" wrapText="1"/>
    </xf>
    <xf numFmtId="0" fontId="25" fillId="9" borderId="19" xfId="0" applyFont="1" applyFill="1" applyBorder="1" applyAlignment="1">
      <alignment horizontal="center" vertical="center" wrapText="1"/>
    </xf>
    <xf numFmtId="0" fontId="29" fillId="0" borderId="11" xfId="0" applyFont="1" applyBorder="1" applyAlignment="1">
      <alignment horizontal="left" vertical="center" wrapText="1"/>
    </xf>
    <xf numFmtId="0" fontId="29" fillId="0" borderId="14" xfId="0" applyFont="1" applyBorder="1" applyAlignment="1">
      <alignment horizontal="left" vertical="center" wrapText="1"/>
    </xf>
    <xf numFmtId="0" fontId="29" fillId="0" borderId="11" xfId="0" applyFont="1" applyBorder="1" applyAlignment="1">
      <alignment vertical="center" wrapText="1"/>
    </xf>
    <xf numFmtId="0" fontId="29" fillId="0" borderId="14" xfId="0" applyFont="1" applyBorder="1" applyAlignment="1">
      <alignment vertical="center" wrapText="1"/>
    </xf>
    <xf numFmtId="0" fontId="26" fillId="0" borderId="2" xfId="0" applyFont="1" applyBorder="1" applyAlignment="1">
      <alignment horizontal="left" vertical="center" wrapText="1"/>
    </xf>
    <xf numFmtId="0" fontId="26" fillId="0" borderId="4" xfId="0" applyFont="1" applyBorder="1" applyAlignment="1">
      <alignment horizontal="left" vertical="center" wrapText="1"/>
    </xf>
    <xf numFmtId="0" fontId="29" fillId="0" borderId="2" xfId="0" applyFont="1" applyBorder="1" applyAlignment="1">
      <alignment horizontal="left" vertical="top" wrapText="1"/>
    </xf>
    <xf numFmtId="0" fontId="29" fillId="0" borderId="4" xfId="0" applyFont="1" applyBorder="1" applyAlignment="1">
      <alignment horizontal="left" vertical="top" wrapText="1"/>
    </xf>
    <xf numFmtId="0" fontId="33" fillId="0" borderId="5" xfId="20" applyFont="1" applyFill="1" applyBorder="1" applyAlignment="1">
      <alignment vertical="center" wrapText="1"/>
    </xf>
    <xf numFmtId="0" fontId="33" fillId="0" borderId="6" xfId="20" applyFont="1" applyFill="1" applyBorder="1" applyAlignment="1">
      <alignment vertical="center" wrapText="1"/>
    </xf>
    <xf numFmtId="0" fontId="32" fillId="0" borderId="62" xfId="0" applyFont="1" applyBorder="1" applyAlignment="1">
      <alignment vertical="center" wrapText="1"/>
    </xf>
    <xf numFmtId="0" fontId="32" fillId="0" borderId="63" xfId="0" applyFont="1" applyBorder="1" applyAlignment="1">
      <alignment vertical="center" wrapText="1"/>
    </xf>
    <xf numFmtId="0" fontId="61" fillId="0" borderId="11" xfId="0" applyFont="1" applyBorder="1" applyAlignment="1">
      <alignment vertical="center" wrapText="1"/>
    </xf>
    <xf numFmtId="0" fontId="61" fillId="0" borderId="35" xfId="0" applyFont="1" applyBorder="1" applyAlignment="1">
      <alignment vertical="center" wrapText="1"/>
    </xf>
    <xf numFmtId="0" fontId="32" fillId="0" borderId="11" xfId="0" applyFont="1" applyBorder="1" applyAlignment="1">
      <alignment vertical="center" wrapText="1"/>
    </xf>
    <xf numFmtId="0" fontId="32" fillId="0" borderId="14" xfId="0" applyFont="1" applyBorder="1" applyAlignment="1">
      <alignment vertical="center" wrapText="1"/>
    </xf>
    <xf numFmtId="0" fontId="32" fillId="0" borderId="11" xfId="0" applyFont="1" applyBorder="1" applyAlignment="1">
      <alignment horizontal="left" vertical="center" wrapText="1"/>
    </xf>
    <xf numFmtId="0" fontId="32" fillId="0" borderId="14" xfId="0" applyFont="1" applyBorder="1" applyAlignment="1">
      <alignment horizontal="left" vertical="center" wrapText="1"/>
    </xf>
    <xf numFmtId="0" fontId="32" fillId="0" borderId="12" xfId="0" applyFont="1" applyBorder="1" applyAlignment="1">
      <alignment vertical="center" wrapText="1"/>
    </xf>
    <xf numFmtId="0" fontId="32" fillId="0" borderId="35" xfId="0" applyFont="1" applyBorder="1" applyAlignment="1">
      <alignment vertical="center" wrapText="1"/>
    </xf>
    <xf numFmtId="0" fontId="25" fillId="16" borderId="64" xfId="0" applyFont="1" applyFill="1" applyBorder="1" applyAlignment="1">
      <alignment horizontal="center" vertical="center" wrapText="1"/>
    </xf>
    <xf numFmtId="0" fontId="25" fillId="16" borderId="65" xfId="0" applyFont="1" applyFill="1" applyBorder="1" applyAlignment="1">
      <alignment horizontal="center" vertical="center" wrapText="1"/>
    </xf>
    <xf numFmtId="0" fontId="25" fillId="16" borderId="2" xfId="0" applyFont="1" applyFill="1" applyBorder="1" applyAlignment="1">
      <alignment vertical="center" wrapText="1"/>
    </xf>
    <xf numFmtId="0" fontId="25" fillId="16" borderId="32" xfId="0" applyFont="1" applyFill="1" applyBorder="1" applyAlignment="1">
      <alignment vertical="center" wrapText="1"/>
    </xf>
    <xf numFmtId="0" fontId="25" fillId="16" borderId="13" xfId="0" applyFont="1" applyFill="1" applyBorder="1" applyAlignment="1">
      <alignment vertical="center" wrapText="1"/>
    </xf>
    <xf numFmtId="0" fontId="25" fillId="16" borderId="66" xfId="0" applyFont="1" applyFill="1" applyBorder="1" applyAlignment="1">
      <alignment vertical="center" wrapText="1"/>
    </xf>
    <xf numFmtId="0" fontId="25" fillId="9" borderId="18" xfId="0" applyFont="1" applyFill="1" applyBorder="1" applyAlignment="1">
      <alignment vertical="center"/>
    </xf>
    <xf numFmtId="0" fontId="25" fillId="9" borderId="19" xfId="0" applyFont="1" applyFill="1" applyBorder="1" applyAlignment="1">
      <alignment vertical="center"/>
    </xf>
    <xf numFmtId="0" fontId="25" fillId="16" borderId="60" xfId="0" applyFont="1" applyFill="1" applyBorder="1" applyAlignment="1">
      <alignment vertical="center" wrapText="1"/>
    </xf>
    <xf numFmtId="0" fontId="25" fillId="16" borderId="6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0" fillId="0" borderId="12"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14" fontId="0" fillId="0" borderId="11" xfId="0" applyNumberFormat="1" applyFont="1" applyBorder="1" applyAlignment="1" applyProtection="1">
      <alignment horizontal="left" vertical="center" wrapText="1"/>
      <protection locked="0"/>
    </xf>
    <xf numFmtId="0" fontId="4" fillId="0" borderId="29" xfId="5" applyNumberFormat="1" applyBorder="1" applyAlignment="1" applyProtection="1">
      <alignment horizontal="left" vertical="center" wrapText="1"/>
      <protection locked="0"/>
    </xf>
    <xf numFmtId="0" fontId="4" fillId="0" borderId="26" xfId="5" applyNumberFormat="1" applyBorder="1" applyAlignment="1" applyProtection="1">
      <alignment horizontal="left" vertical="center" wrapText="1"/>
      <protection locked="0"/>
    </xf>
    <xf numFmtId="0" fontId="47" fillId="7" borderId="47" xfId="4" applyFont="1" applyFill="1" applyBorder="1" applyAlignment="1" applyProtection="1">
      <alignment vertical="center" wrapText="1"/>
      <protection locked="0"/>
    </xf>
    <xf numFmtId="0" fontId="47" fillId="7" borderId="3" xfId="4" applyFont="1" applyFill="1" applyBorder="1" applyAlignment="1" applyProtection="1">
      <alignment vertical="center" wrapText="1"/>
      <protection locked="0"/>
    </xf>
    <xf numFmtId="1" fontId="0" fillId="0" borderId="29" xfId="0" applyNumberFormat="1" applyBorder="1" applyAlignment="1">
      <alignment horizontal="left" vertical="center"/>
    </xf>
    <xf numFmtId="1" fontId="0" fillId="0" borderId="26" xfId="0" applyNumberFormat="1" applyBorder="1" applyAlignment="1">
      <alignment horizontal="left" vertical="center"/>
    </xf>
    <xf numFmtId="0" fontId="8" fillId="13" borderId="7" xfId="24" applyFont="1" applyBorder="1" applyAlignment="1">
      <alignment horizontal="center" vertical="center" wrapText="1"/>
    </xf>
    <xf numFmtId="0" fontId="76" fillId="13" borderId="47" xfId="24" applyFont="1" applyBorder="1" applyAlignment="1">
      <alignment horizontal="left" vertical="center"/>
    </xf>
    <xf numFmtId="0" fontId="76" fillId="13" borderId="3" xfId="24" applyFont="1" applyBorder="1" applyAlignment="1">
      <alignment horizontal="left" vertical="center"/>
    </xf>
    <xf numFmtId="0" fontId="35" fillId="0" borderId="0" xfId="0" applyFont="1" applyAlignment="1">
      <alignment vertical="center"/>
    </xf>
    <xf numFmtId="0" fontId="29" fillId="0" borderId="29" xfId="15" applyNumberFormat="1" applyFont="1" applyBorder="1" applyAlignment="1" applyProtection="1">
      <alignment horizontal="left" vertical="center" wrapText="1"/>
      <protection locked="0"/>
    </xf>
    <xf numFmtId="0" fontId="29" fillId="0" borderId="26" xfId="15" applyNumberFormat="1" applyFont="1" applyBorder="1" applyAlignment="1" applyProtection="1">
      <alignment horizontal="left" vertical="center" wrapText="1"/>
      <protection locked="0"/>
    </xf>
    <xf numFmtId="0" fontId="19" fillId="0" borderId="45" xfId="24" quotePrefix="1" applyFont="1" applyFill="1" applyBorder="1" applyAlignment="1">
      <alignment horizontal="left" vertical="top"/>
    </xf>
    <xf numFmtId="0" fontId="19" fillId="0" borderId="0" xfId="24" quotePrefix="1" applyFont="1" applyFill="1" applyBorder="1" applyAlignment="1">
      <alignment horizontal="left" vertical="top"/>
    </xf>
    <xf numFmtId="0" fontId="8" fillId="7" borderId="45" xfId="2" applyFont="1" applyFill="1" applyBorder="1" applyAlignment="1" applyProtection="1">
      <alignment wrapText="1"/>
      <protection locked="0"/>
    </xf>
    <xf numFmtId="0" fontId="8" fillId="7" borderId="46" xfId="2" applyFont="1" applyFill="1" applyBorder="1" applyAlignment="1" applyProtection="1">
      <alignment wrapText="1"/>
      <protection locked="0"/>
    </xf>
    <xf numFmtId="0" fontId="12" fillId="7" borderId="7" xfId="2" applyFont="1" applyFill="1" applyBorder="1" applyAlignment="1" applyProtection="1">
      <alignment horizontal="center" wrapText="1"/>
      <protection locked="0"/>
    </xf>
    <xf numFmtId="0" fontId="8" fillId="7" borderId="46" xfId="2" applyFont="1" applyFill="1" applyBorder="1" applyAlignment="1" applyProtection="1">
      <alignment horizontal="center" vertical="center" wrapText="1"/>
      <protection locked="0"/>
    </xf>
    <xf numFmtId="0" fontId="8" fillId="7" borderId="7" xfId="2" applyFont="1" applyFill="1" applyBorder="1" applyAlignment="1" applyProtection="1">
      <alignment horizontal="center" vertical="center" wrapText="1"/>
      <protection locked="0"/>
    </xf>
    <xf numFmtId="0" fontId="9" fillId="6" borderId="0" xfId="0" applyFont="1" applyFill="1" applyAlignment="1">
      <alignment horizontal="left" vertical="center"/>
    </xf>
    <xf numFmtId="0" fontId="6" fillId="6" borderId="0" xfId="0" applyFont="1" applyFill="1" applyAlignment="1">
      <alignment horizontal="left" vertical="center" wrapText="1"/>
    </xf>
    <xf numFmtId="0" fontId="74" fillId="2" borderId="0" xfId="8" applyFont="1" applyAlignment="1" applyProtection="1">
      <alignment vertical="center" wrapText="1"/>
      <protection locked="0"/>
    </xf>
    <xf numFmtId="164" fontId="1" fillId="2" borderId="28" xfId="8" applyNumberFormat="1" applyBorder="1" applyAlignment="1" applyProtection="1">
      <alignment horizontal="left" vertical="center" wrapText="1"/>
      <protection locked="0"/>
    </xf>
    <xf numFmtId="164" fontId="1" fillId="2" borderId="17" xfId="8" applyNumberFormat="1" applyBorder="1" applyAlignment="1" applyProtection="1">
      <alignment horizontal="left" vertical="center" wrapText="1"/>
      <protection locked="0"/>
    </xf>
    <xf numFmtId="0" fontId="6" fillId="6" borderId="58" xfId="0" applyFont="1" applyFill="1" applyBorder="1" applyAlignment="1">
      <alignment horizontal="left" vertical="center" wrapText="1"/>
    </xf>
    <xf numFmtId="0" fontId="1" fillId="2" borderId="0" xfId="6" applyBorder="1" applyAlignment="1" applyProtection="1">
      <alignment horizontal="center" vertical="center" wrapText="1"/>
      <protection locked="0"/>
    </xf>
    <xf numFmtId="0" fontId="74" fillId="2" borderId="56" xfId="8" applyFont="1" applyBorder="1" applyAlignment="1" applyProtection="1">
      <alignment horizontal="center" vertical="center" wrapText="1"/>
      <protection locked="0"/>
    </xf>
    <xf numFmtId="0" fontId="8" fillId="7" borderId="0" xfId="2" applyFont="1" applyFill="1" applyAlignment="1" applyProtection="1">
      <alignment horizontal="center" vertical="center" wrapText="1"/>
      <protection locked="0"/>
    </xf>
    <xf numFmtId="0" fontId="8" fillId="7" borderId="7" xfId="2" applyFont="1" applyFill="1" applyBorder="1" applyAlignment="1" applyProtection="1">
      <alignment horizontal="center" wrapText="1"/>
      <protection locked="0"/>
    </xf>
    <xf numFmtId="0" fontId="8" fillId="7" borderId="24" xfId="2" applyFont="1" applyFill="1" applyBorder="1" applyAlignment="1" applyProtection="1">
      <alignment horizontal="center" wrapText="1"/>
      <protection locked="0"/>
    </xf>
    <xf numFmtId="0" fontId="0" fillId="0" borderId="29" xfId="0" applyBorder="1" applyAlignment="1">
      <alignment horizontal="center" vertical="center" wrapText="1"/>
    </xf>
    <xf numFmtId="0" fontId="0" fillId="0" borderId="26" xfId="0" applyBorder="1" applyAlignment="1">
      <alignment horizontal="center" vertical="center" wrapText="1"/>
    </xf>
    <xf numFmtId="0" fontId="8" fillId="7" borderId="29" xfId="2" applyFont="1" applyFill="1" applyBorder="1" applyAlignment="1" applyProtection="1">
      <alignment horizontal="center" wrapText="1"/>
      <protection locked="0"/>
    </xf>
    <xf numFmtId="0" fontId="8" fillId="7" borderId="26" xfId="2" applyFont="1" applyFill="1" applyBorder="1" applyAlignment="1" applyProtection="1">
      <alignment horizontal="center" wrapText="1"/>
      <protection locked="0"/>
    </xf>
    <xf numFmtId="0" fontId="29" fillId="0" borderId="0" xfId="0" applyFont="1" applyAlignment="1">
      <alignment horizontal="justify" vertical="center"/>
    </xf>
    <xf numFmtId="0" fontId="29" fillId="0" borderId="0" xfId="0" applyFont="1" applyAlignment="1">
      <alignment horizontal="justify" vertical="center" wrapText="1"/>
    </xf>
    <xf numFmtId="0" fontId="29" fillId="0" borderId="11" xfId="0" applyFont="1" applyBorder="1" applyAlignment="1" applyProtection="1">
      <alignment horizontal="left" vertical="center" wrapText="1"/>
      <protection locked="0"/>
    </xf>
    <xf numFmtId="0" fontId="29" fillId="0" borderId="12"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9" fontId="29" fillId="0" borderId="11" xfId="0" applyNumberFormat="1" applyFont="1" applyBorder="1" applyAlignment="1" applyProtection="1">
      <alignment horizontal="left" vertical="center" wrapText="1"/>
      <protection locked="0"/>
    </xf>
    <xf numFmtId="0" fontId="41" fillId="7" borderId="0" xfId="2" applyFont="1" applyFill="1" applyAlignment="1">
      <alignment vertical="center" wrapText="1"/>
    </xf>
    <xf numFmtId="0" fontId="42" fillId="9" borderId="0" xfId="0" applyFont="1" applyFill="1" applyAlignment="1">
      <alignment vertical="center"/>
    </xf>
    <xf numFmtId="0" fontId="31" fillId="0" borderId="0" xfId="20" applyFont="1" applyAlignment="1">
      <alignment horizontal="justify" vertical="center"/>
    </xf>
    <xf numFmtId="0" fontId="25" fillId="0" borderId="0" xfId="20" applyFont="1" applyAlignment="1">
      <alignment horizontal="left" vertical="center" wrapText="1"/>
    </xf>
    <xf numFmtId="0" fontId="46" fillId="0" borderId="0" xfId="0" applyFont="1" applyAlignment="1">
      <alignment horizontal="justify" vertical="center"/>
    </xf>
    <xf numFmtId="0" fontId="25" fillId="0" borderId="0" xfId="21" applyFont="1" applyAlignment="1">
      <alignment wrapText="1"/>
    </xf>
    <xf numFmtId="0" fontId="4" fillId="0" borderId="0" xfId="21" applyAlignment="1">
      <alignment wrapText="1"/>
    </xf>
    <xf numFmtId="0" fontId="46" fillId="0" borderId="10" xfId="0" applyFont="1" applyBorder="1" applyAlignment="1" applyProtection="1">
      <alignment vertical="center"/>
      <protection locked="0"/>
    </xf>
    <xf numFmtId="0" fontId="46" fillId="0" borderId="12" xfId="0" applyFont="1" applyBorder="1" applyAlignment="1" applyProtection="1">
      <alignment vertical="center"/>
      <protection locked="0"/>
    </xf>
    <xf numFmtId="0" fontId="29" fillId="0" borderId="18" xfId="0" applyFont="1" applyBorder="1" applyAlignment="1">
      <alignment vertical="center"/>
    </xf>
    <xf numFmtId="0" fontId="29" fillId="0" borderId="19" xfId="0" applyFont="1" applyBorder="1" applyAlignment="1">
      <alignment vertical="center"/>
    </xf>
    <xf numFmtId="0" fontId="29" fillId="0" borderId="0" xfId="0" applyFont="1" applyAlignment="1">
      <alignment vertical="center"/>
    </xf>
    <xf numFmtId="0" fontId="4" fillId="0" borderId="2" xfId="21" applyBorder="1"/>
    <xf numFmtId="0" fontId="4" fillId="0" borderId="4" xfId="21" applyBorder="1"/>
    <xf numFmtId="0" fontId="4" fillId="0" borderId="13" xfId="21" applyBorder="1"/>
    <xf numFmtId="0" fontId="4" fillId="0" borderId="8" xfId="21" applyBorder="1"/>
    <xf numFmtId="0" fontId="89" fillId="0" borderId="2" xfId="0" applyFont="1" applyBorder="1" applyAlignment="1">
      <alignment horizontal="left" vertical="top"/>
    </xf>
    <xf numFmtId="0" fontId="89" fillId="0" borderId="3" xfId="0" applyFont="1" applyBorder="1" applyAlignment="1">
      <alignment horizontal="left" vertical="top"/>
    </xf>
    <xf numFmtId="0" fontId="89" fillId="0" borderId="4" xfId="0" applyFont="1" applyBorder="1" applyAlignment="1">
      <alignment horizontal="left" vertical="top"/>
    </xf>
    <xf numFmtId="0" fontId="89" fillId="0" borderId="5" xfId="0" applyFont="1" applyBorder="1" applyAlignment="1">
      <alignment horizontal="left" vertical="top"/>
    </xf>
    <xf numFmtId="0" fontId="89" fillId="0" borderId="0" xfId="0" applyFont="1" applyAlignment="1">
      <alignment horizontal="left" vertical="top"/>
    </xf>
    <xf numFmtId="0" fontId="89" fillId="0" borderId="6" xfId="0" applyFont="1" applyBorder="1" applyAlignment="1">
      <alignment horizontal="left" vertical="top"/>
    </xf>
    <xf numFmtId="0" fontId="89" fillId="0" borderId="13" xfId="0" applyFont="1" applyBorder="1" applyAlignment="1">
      <alignment horizontal="left" vertical="top"/>
    </xf>
    <xf numFmtId="0" fontId="89" fillId="0" borderId="10" xfId="0" applyFont="1" applyBorder="1" applyAlignment="1">
      <alignment horizontal="left" vertical="top"/>
    </xf>
    <xf numFmtId="0" fontId="89" fillId="0" borderId="8" xfId="0" applyFont="1" applyBorder="1" applyAlignment="1">
      <alignment horizontal="left" vertical="top"/>
    </xf>
    <xf numFmtId="0" fontId="69" fillId="0" borderId="0" xfId="0" applyFont="1" applyAlignment="1">
      <alignment vertical="center"/>
    </xf>
    <xf numFmtId="0" fontId="41" fillId="7" borderId="0" xfId="2" applyFont="1" applyFill="1" applyAlignment="1">
      <alignment vertical="center"/>
    </xf>
    <xf numFmtId="0" fontId="68" fillId="0" borderId="10" xfId="0" applyFont="1" applyBorder="1"/>
    <xf numFmtId="0" fontId="88" fillId="0" borderId="0" xfId="0" applyFont="1" applyAlignment="1">
      <alignment vertical="center" wrapText="1"/>
    </xf>
    <xf numFmtId="0" fontId="88" fillId="0" borderId="0" xfId="0" applyFont="1" applyAlignment="1">
      <alignment horizontal="left" vertical="center" wrapText="1"/>
    </xf>
    <xf numFmtId="0" fontId="25" fillId="17" borderId="18" xfId="0" applyFont="1" applyFill="1" applyBorder="1" applyAlignment="1">
      <alignment wrapText="1"/>
    </xf>
    <xf numFmtId="0" fontId="25" fillId="17" borderId="31" xfId="0" applyFont="1" applyFill="1" applyBorder="1" applyAlignment="1">
      <alignment wrapText="1"/>
    </xf>
    <xf numFmtId="0" fontId="25" fillId="7" borderId="18" xfId="0" applyFont="1" applyFill="1" applyBorder="1"/>
    <xf numFmtId="0" fontId="25" fillId="7" borderId="31" xfId="0" applyFont="1" applyFill="1" applyBorder="1"/>
    <xf numFmtId="0" fontId="25" fillId="17" borderId="2" xfId="0" applyFont="1" applyFill="1" applyBorder="1" applyAlignment="1">
      <alignment wrapText="1"/>
    </xf>
    <xf numFmtId="0" fontId="25" fillId="17" borderId="32" xfId="0" applyFont="1" applyFill="1" applyBorder="1" applyAlignment="1">
      <alignment wrapText="1"/>
    </xf>
    <xf numFmtId="0" fontId="25" fillId="17" borderId="33" xfId="0" applyFont="1" applyFill="1" applyBorder="1" applyAlignment="1">
      <alignment wrapText="1"/>
    </xf>
    <xf numFmtId="0" fontId="25" fillId="17" borderId="34" xfId="0" applyFont="1" applyFill="1" applyBorder="1" applyAlignment="1">
      <alignment wrapText="1"/>
    </xf>
    <xf numFmtId="0" fontId="25" fillId="7" borderId="18" xfId="20" applyFont="1" applyFill="1" applyBorder="1" applyAlignment="1">
      <alignment vertical="center"/>
    </xf>
    <xf numFmtId="0" fontId="25" fillId="7" borderId="19" xfId="20" applyFont="1" applyFill="1" applyBorder="1" applyAlignment="1">
      <alignment vertical="center"/>
    </xf>
    <xf numFmtId="0" fontId="25" fillId="7" borderId="2" xfId="0" applyFont="1" applyFill="1" applyBorder="1" applyAlignment="1">
      <alignment vertical="center" wrapText="1"/>
    </xf>
    <xf numFmtId="0" fontId="25" fillId="7" borderId="4" xfId="0" applyFont="1" applyFill="1" applyBorder="1" applyAlignment="1">
      <alignment vertical="center" wrapText="1"/>
    </xf>
    <xf numFmtId="0" fontId="25" fillId="7" borderId="13" xfId="0" applyFont="1" applyFill="1" applyBorder="1" applyAlignment="1">
      <alignment vertical="center" wrapText="1"/>
    </xf>
    <xf numFmtId="0" fontId="25" fillId="7" borderId="8" xfId="0" applyFont="1" applyFill="1" applyBorder="1" applyAlignment="1">
      <alignment vertical="center" wrapText="1"/>
    </xf>
    <xf numFmtId="0" fontId="25" fillId="7" borderId="18" xfId="0" applyFont="1" applyFill="1" applyBorder="1" applyAlignment="1">
      <alignment horizontal="center" vertical="center" wrapText="1"/>
    </xf>
    <xf numFmtId="0" fontId="25" fillId="7" borderId="19" xfId="0" applyFont="1" applyFill="1" applyBorder="1" applyAlignment="1">
      <alignment horizontal="center" vertical="center" wrapText="1"/>
    </xf>
    <xf numFmtId="44" fontId="7" fillId="0" borderId="11" xfId="0" applyNumberFormat="1" applyFont="1" applyBorder="1" applyAlignment="1">
      <alignment horizontal="left"/>
    </xf>
    <xf numFmtId="0" fontId="7" fillId="0" borderId="14" xfId="0" applyFont="1" applyBorder="1" applyAlignment="1">
      <alignment horizontal="left"/>
    </xf>
    <xf numFmtId="0" fontId="6" fillId="6" borderId="0" xfId="0" applyFont="1" applyFill="1" applyAlignment="1">
      <alignment horizontal="center"/>
    </xf>
    <xf numFmtId="0" fontId="6" fillId="6" borderId="10" xfId="0" applyFont="1" applyFill="1" applyBorder="1" applyAlignment="1">
      <alignment horizontal="center"/>
    </xf>
    <xf numFmtId="0" fontId="9" fillId="6" borderId="0" xfId="0" applyFont="1" applyFill="1" applyAlignment="1">
      <alignment horizontal="center" vertical="center"/>
    </xf>
    <xf numFmtId="166" fontId="7" fillId="0" borderId="10" xfId="0" applyNumberFormat="1" applyFont="1" applyBorder="1" applyAlignment="1">
      <alignment horizontal="center"/>
    </xf>
    <xf numFmtId="0" fontId="10" fillId="0" borderId="0" xfId="0" applyFont="1" applyAlignment="1">
      <alignment horizontal="center"/>
    </xf>
    <xf numFmtId="0" fontId="7" fillId="0" borderId="11" xfId="0" applyFont="1" applyBorder="1" applyAlignment="1">
      <alignment horizontal="left"/>
    </xf>
    <xf numFmtId="44" fontId="7" fillId="0" borderId="11" xfId="1" applyFont="1" applyBorder="1" applyAlignment="1">
      <alignment horizontal="left"/>
    </xf>
    <xf numFmtId="44" fontId="7" fillId="0" borderId="14" xfId="1" applyFont="1" applyBorder="1" applyAlignment="1">
      <alignment horizontal="left"/>
    </xf>
    <xf numFmtId="166" fontId="7" fillId="0" borderId="11" xfId="0" applyNumberFormat="1" applyFont="1" applyBorder="1" applyAlignment="1">
      <alignment horizontal="left"/>
    </xf>
    <xf numFmtId="0" fontId="7" fillId="0" borderId="11" xfId="0" applyFont="1" applyBorder="1" applyAlignment="1">
      <alignment horizontal="center"/>
    </xf>
    <xf numFmtId="0" fontId="7" fillId="0" borderId="12" xfId="0" applyFont="1" applyBorder="1" applyAlignment="1">
      <alignment horizontal="center"/>
    </xf>
    <xf numFmtId="0" fontId="7" fillId="0" borderId="14" xfId="0" applyFont="1" applyBorder="1" applyAlignment="1">
      <alignment horizontal="center"/>
    </xf>
    <xf numFmtId="166" fontId="7" fillId="0" borderId="11" xfId="1" applyNumberFormat="1" applyFont="1" applyBorder="1" applyAlignment="1">
      <alignment horizontal="left"/>
    </xf>
    <xf numFmtId="166" fontId="7" fillId="0" borderId="14" xfId="1" applyNumberFormat="1" applyFont="1" applyBorder="1" applyAlignment="1">
      <alignment horizontal="left"/>
    </xf>
    <xf numFmtId="44" fontId="25" fillId="15" borderId="9" xfId="10" applyNumberFormat="1" applyFont="1" applyFill="1" applyBorder="1" applyAlignment="1">
      <alignment horizontal="center" vertical="center"/>
    </xf>
  </cellXfs>
  <cellStyles count="27">
    <cellStyle name="20% - Accent2" xfId="11" builtinId="34"/>
    <cellStyle name="Accent1" xfId="25" builtinId="29"/>
    <cellStyle name="Accent1 2" xfId="4" xr:uid="{5FF43BF1-2A48-4D31-A77F-C86295EF62E0}"/>
    <cellStyle name="Accent2" xfId="24" builtinId="33"/>
    <cellStyle name="Bad" xfId="23" builtinId="27"/>
    <cellStyle name="Calculation" xfId="10" builtinId="22"/>
    <cellStyle name="Calculation 2" xfId="3" xr:uid="{AB21BFC9-A752-4611-AE67-3DA661D7E991}"/>
    <cellStyle name="Comma 2" xfId="15" xr:uid="{14AB99C4-097D-4BA1-BE6F-B3F7B3DB0864}"/>
    <cellStyle name="Comma 2 2" xfId="5" xr:uid="{46BCC92A-E11F-469C-8E64-0E1BF11F25B9}"/>
    <cellStyle name="Comma 2 2 2" xfId="17" xr:uid="{0F030D85-D783-4914-A6FA-D090806BEF26}"/>
    <cellStyle name="Currency" xfId="1" builtinId="4"/>
    <cellStyle name="Currency 2" xfId="16" xr:uid="{29C75CA2-49CF-433F-BAF9-C65F363F0A70}"/>
    <cellStyle name="Currency 3" xfId="22" xr:uid="{6BCF7FBB-28CA-4C08-9A4E-6BF3F5EC1F73}"/>
    <cellStyle name="Good" xfId="8" builtinId="26"/>
    <cellStyle name="Good 2" xfId="6" xr:uid="{1892E3F9-240E-4EC8-97A3-239F06BB51AB}"/>
    <cellStyle name="Hyperlink" xfId="20" builtinId="8"/>
    <cellStyle name="Neutral" xfId="26" builtinId="28"/>
    <cellStyle name="Normal" xfId="0" builtinId="0"/>
    <cellStyle name="Normal 2" xfId="13" xr:uid="{8B39ECC2-B76E-4727-9ABE-3B289226DA28}"/>
    <cellStyle name="Normal 2 2" xfId="2" xr:uid="{DB08B0BC-AD0B-41D8-A7D6-F1868F5AAD65}"/>
    <cellStyle name="Normal 2 4" xfId="21" xr:uid="{38D4D7BB-715E-47EA-B180-F8D195868E03}"/>
    <cellStyle name="Normal 3" xfId="19" xr:uid="{45AC302B-8513-48E3-BA29-30EF22F56FB4}"/>
    <cellStyle name="Normal 4" xfId="14" xr:uid="{933875F9-F950-4C05-A12D-4B58C87DB91F}"/>
    <cellStyle name="Normal 5" xfId="12" xr:uid="{5F7A35A9-29E0-4C2B-B112-2BBBD5C8CB42}"/>
    <cellStyle name="Percent" xfId="9" builtinId="5"/>
    <cellStyle name="Percent 2" xfId="18" xr:uid="{CB4236E9-EFD2-42EC-92CA-9AAD633F5679}"/>
    <cellStyle name="Percent 2 2" xfId="7" xr:uid="{851E0969-4B96-465D-A735-89AF03F2DD9A}"/>
  </cellStyles>
  <dxfs count="75">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theme="4" tint="0.79998168889431442"/>
        </patternFill>
      </fill>
    </dxf>
    <dxf>
      <fill>
        <patternFill>
          <bgColor theme="5" tint="0.59996337778862885"/>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5" tint="0.59996337778862885"/>
        </patternFill>
      </fill>
    </dxf>
    <dxf>
      <fill>
        <patternFill>
          <bgColor theme="5" tint="0.59996337778862885"/>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color rgb="FF9C0006"/>
      </font>
      <fill>
        <patternFill>
          <bgColor rgb="FFFFC7CE"/>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5" tint="0.59996337778862885"/>
        </patternFill>
      </fill>
    </dxf>
    <dxf>
      <fill>
        <patternFill>
          <bgColor theme="5" tint="0.59996337778862885"/>
        </patternFill>
      </fill>
    </dxf>
    <dxf>
      <fill>
        <patternFill>
          <bgColor theme="5" tint="0.59996337778862885"/>
        </patternFill>
      </fill>
    </dxf>
    <dxf>
      <font>
        <color rgb="FF9C0006"/>
      </font>
      <fill>
        <patternFill>
          <bgColor rgb="FFFFC7CE"/>
        </patternFill>
      </fill>
    </dxf>
    <dxf>
      <font>
        <color rgb="FF006100"/>
      </font>
      <fill>
        <patternFill>
          <bgColor rgb="FFC6EFCE"/>
        </patternFill>
      </fill>
    </dxf>
    <dxf>
      <fill>
        <patternFill>
          <bgColor theme="5" tint="0.59996337778862885"/>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C6EFCE"/>
      <color rgb="FF0000E1"/>
      <color rgb="FF0563C1"/>
      <color rgb="FF5B9B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114300</xdr:colOff>
      <xdr:row>1</xdr:row>
      <xdr:rowOff>180976</xdr:rowOff>
    </xdr:from>
    <xdr:to>
      <xdr:col>5</xdr:col>
      <xdr:colOff>454814</xdr:colOff>
      <xdr:row>3</xdr:row>
      <xdr:rowOff>187077</xdr:rowOff>
    </xdr:to>
    <xdr:pic>
      <xdr:nvPicPr>
        <xdr:cNvPr id="2" name="Picture 1">
          <a:extLst>
            <a:ext uri="{FF2B5EF4-FFF2-40B4-BE49-F238E27FC236}">
              <a16:creationId xmlns:a16="http://schemas.microsoft.com/office/drawing/2014/main" id="{E5809BB9-27A6-49BF-AFB5-7E8D4D74ED4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9833" t="22681" r="10043" b="32828"/>
        <a:stretch/>
      </xdr:blipFill>
      <xdr:spPr>
        <a:xfrm>
          <a:off x="6637020" y="371476"/>
          <a:ext cx="1613054" cy="44044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529003</xdr:colOff>
      <xdr:row>1</xdr:row>
      <xdr:rowOff>40298</xdr:rowOff>
    </xdr:from>
    <xdr:to>
      <xdr:col>7</xdr:col>
      <xdr:colOff>323213</xdr:colOff>
      <xdr:row>2</xdr:row>
      <xdr:rowOff>226802</xdr:rowOff>
    </xdr:to>
    <xdr:pic>
      <xdr:nvPicPr>
        <xdr:cNvPr id="2" name="Picture 1">
          <a:extLst>
            <a:ext uri="{FF2B5EF4-FFF2-40B4-BE49-F238E27FC236}">
              <a16:creationId xmlns:a16="http://schemas.microsoft.com/office/drawing/2014/main" id="{3DBF20B3-594E-401A-8FD2-3CE33A571B7C}"/>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0171" t="22681" r="10042" b="32828"/>
        <a:stretch/>
      </xdr:blipFill>
      <xdr:spPr>
        <a:xfrm>
          <a:off x="6939328" y="230798"/>
          <a:ext cx="1889710" cy="54845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3</xdr:col>
      <xdr:colOff>367078</xdr:colOff>
      <xdr:row>1</xdr:row>
      <xdr:rowOff>87923</xdr:rowOff>
    </xdr:from>
    <xdr:ext cx="1889710" cy="548454"/>
    <xdr:pic>
      <xdr:nvPicPr>
        <xdr:cNvPr id="2" name="Picture 1">
          <a:extLst>
            <a:ext uri="{FF2B5EF4-FFF2-40B4-BE49-F238E27FC236}">
              <a16:creationId xmlns:a16="http://schemas.microsoft.com/office/drawing/2014/main" id="{82197750-70BF-4262-A2A5-C185DE713002}"/>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0171" t="22681" r="10042" b="32828"/>
        <a:stretch/>
      </xdr:blipFill>
      <xdr:spPr>
        <a:xfrm>
          <a:off x="6455458" y="270803"/>
          <a:ext cx="1889710" cy="548454"/>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4</xdr:col>
      <xdr:colOff>114300</xdr:colOff>
      <xdr:row>1</xdr:row>
      <xdr:rowOff>180976</xdr:rowOff>
    </xdr:from>
    <xdr:to>
      <xdr:col>5</xdr:col>
      <xdr:colOff>454814</xdr:colOff>
      <xdr:row>3</xdr:row>
      <xdr:rowOff>187077</xdr:rowOff>
    </xdr:to>
    <xdr:pic>
      <xdr:nvPicPr>
        <xdr:cNvPr id="2" name="Picture 1">
          <a:extLst>
            <a:ext uri="{FF2B5EF4-FFF2-40B4-BE49-F238E27FC236}">
              <a16:creationId xmlns:a16="http://schemas.microsoft.com/office/drawing/2014/main" id="{EA267930-6DA1-47C3-ADA9-F525ABAA1163}"/>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9833" t="22681" r="10043" b="32828"/>
        <a:stretch/>
      </xdr:blipFill>
      <xdr:spPr>
        <a:xfrm>
          <a:off x="5934075" y="371476"/>
          <a:ext cx="1578764" cy="44425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IndustryGrantClaims@enterprise-ireland.com" TargetMode="External"/><Relationship Id="rId1" Type="http://schemas.openxmlformats.org/officeDocument/2006/relationships/hyperlink" Target="https://www.enterprise-ireland.com/en/Process/Companies/"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bank.confirmation@enterprise-ireland.com" TargetMode="External"/><Relationship Id="rId1" Type="http://schemas.openxmlformats.org/officeDocument/2006/relationships/hyperlink" Target="mailto:IndustryGrantClaims@enterprise-ireland.com?subject=RETS%20/%20%3cyour%20company%20name%3e%20/%20%3cyour%20project%20number%3e"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enterprise-ireland.com/en/Legal/GDPR/"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7.bin"/><Relationship Id="rId1" Type="http://schemas.openxmlformats.org/officeDocument/2006/relationships/hyperlink" Target="mailto:IndustryGrantClaims@enterprise-ireland.com?subject=ARF%20/%20%3cyour%20company%20name%3e%20/%20%3cyour%20project%20number%3e"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A6A0AD-7E77-48F5-BBB9-79AFAAA30252}">
  <sheetPr>
    <tabColor rgb="FFFF0000"/>
  </sheetPr>
  <dimension ref="B1:S35"/>
  <sheetViews>
    <sheetView showGridLines="0" tabSelected="1" zoomScaleNormal="100" workbookViewId="0"/>
  </sheetViews>
  <sheetFormatPr defaultColWidth="9.109375" defaultRowHeight="14.4" x14ac:dyDescent="0.3"/>
  <cols>
    <col min="1" max="1" width="1.6640625" customWidth="1"/>
    <col min="15" max="15" width="10.5546875" customWidth="1"/>
    <col min="16" max="16" width="10" customWidth="1"/>
    <col min="17" max="17" width="9.88671875" customWidth="1"/>
    <col min="18" max="18" width="10.109375" customWidth="1"/>
  </cols>
  <sheetData>
    <row r="1" spans="2:19" ht="30" customHeight="1" x14ac:dyDescent="0.35">
      <c r="B1" s="64" t="s">
        <v>139</v>
      </c>
      <c r="C1" s="65"/>
      <c r="D1" s="66"/>
      <c r="E1" s="67"/>
      <c r="F1" s="67"/>
      <c r="G1" s="67"/>
      <c r="H1" s="67"/>
      <c r="I1" s="67"/>
      <c r="J1" s="67"/>
      <c r="K1" s="67"/>
      <c r="L1" s="67"/>
      <c r="M1" s="67"/>
      <c r="N1" s="67"/>
      <c r="O1" s="67"/>
    </row>
    <row r="2" spans="2:19" s="113" customFormat="1" ht="15" customHeight="1" x14ac:dyDescent="0.3">
      <c r="B2" s="522" t="s">
        <v>0</v>
      </c>
      <c r="C2" s="522"/>
      <c r="D2" s="523">
        <v>44515</v>
      </c>
      <c r="E2" s="523"/>
      <c r="F2" s="114"/>
      <c r="G2" s="115"/>
      <c r="H2" s="115"/>
      <c r="I2" s="115"/>
      <c r="J2" s="115"/>
      <c r="K2" s="115"/>
      <c r="L2" s="115"/>
      <c r="M2" s="115"/>
      <c r="N2" s="115"/>
      <c r="O2" s="115"/>
    </row>
    <row r="3" spans="2:19" ht="9.9" customHeight="1" x14ac:dyDescent="0.35">
      <c r="B3" s="64"/>
      <c r="C3" s="65"/>
      <c r="D3" s="66"/>
      <c r="E3" s="67"/>
      <c r="F3" s="67"/>
      <c r="G3" s="67"/>
      <c r="H3" s="67"/>
      <c r="I3" s="67"/>
      <c r="J3" s="67"/>
      <c r="K3" s="67"/>
      <c r="L3" s="67"/>
      <c r="M3" s="67"/>
      <c r="N3" s="67"/>
      <c r="O3" s="67"/>
    </row>
    <row r="4" spans="2:19" s="104" customFormat="1" ht="20.100000000000001" customHeight="1" x14ac:dyDescent="0.3">
      <c r="B4" s="100" t="s">
        <v>1</v>
      </c>
      <c r="C4" s="101"/>
      <c r="D4" s="101"/>
      <c r="E4" s="102"/>
      <c r="F4" s="102"/>
      <c r="G4" s="102"/>
      <c r="H4" s="102"/>
      <c r="I4" s="102"/>
      <c r="J4" s="102"/>
      <c r="K4" s="102"/>
      <c r="L4" s="102"/>
      <c r="M4" s="102"/>
      <c r="N4" s="102"/>
      <c r="O4" s="102"/>
    </row>
    <row r="5" spans="2:19" s="107" customFormat="1" ht="20.100000000000001" customHeight="1" x14ac:dyDescent="0.3">
      <c r="B5" s="108" t="s">
        <v>2</v>
      </c>
      <c r="C5" s="105"/>
      <c r="D5" s="105"/>
      <c r="E5" s="109"/>
      <c r="F5" s="109"/>
      <c r="G5" s="106"/>
      <c r="H5" s="106"/>
      <c r="I5" s="106"/>
      <c r="J5" s="106"/>
      <c r="K5" s="106"/>
      <c r="L5" s="106"/>
      <c r="M5" s="106"/>
      <c r="N5" s="106"/>
      <c r="O5" s="106"/>
    </row>
    <row r="6" spans="2:19" s="107" customFormat="1" ht="20.100000000000001" customHeight="1" x14ac:dyDescent="0.3">
      <c r="B6" s="108"/>
      <c r="C6" s="105"/>
      <c r="D6" s="105"/>
      <c r="E6" s="109"/>
      <c r="F6" s="109"/>
      <c r="G6" s="106"/>
      <c r="H6" s="106"/>
      <c r="I6" s="106"/>
      <c r="J6" s="106"/>
      <c r="K6" s="106"/>
      <c r="L6" s="106"/>
      <c r="M6" s="106"/>
      <c r="N6" s="106"/>
      <c r="O6" s="106"/>
    </row>
    <row r="7" spans="2:19" s="200" customFormat="1" ht="69.900000000000006" customHeight="1" x14ac:dyDescent="0.3">
      <c r="B7" s="528" t="s">
        <v>169</v>
      </c>
      <c r="C7" s="528"/>
      <c r="D7" s="528"/>
      <c r="E7" s="528"/>
      <c r="F7" s="528"/>
      <c r="G7" s="528"/>
      <c r="H7" s="528"/>
      <c r="I7" s="528"/>
      <c r="J7" s="528"/>
      <c r="K7" s="528"/>
      <c r="L7" s="528"/>
      <c r="M7" s="528"/>
      <c r="N7" s="528"/>
      <c r="O7" s="528"/>
      <c r="P7" s="528"/>
      <c r="Q7" s="528"/>
      <c r="R7" s="528"/>
    </row>
    <row r="8" spans="2:19" s="107" customFormat="1" ht="20.100000000000001" customHeight="1" x14ac:dyDescent="0.3">
      <c r="B8" s="108"/>
      <c r="C8" s="105"/>
      <c r="D8" s="105"/>
      <c r="E8" s="109"/>
      <c r="F8" s="109"/>
      <c r="G8" s="106"/>
      <c r="H8" s="106"/>
      <c r="I8" s="106"/>
      <c r="J8" s="106"/>
      <c r="K8" s="106"/>
      <c r="L8" s="106"/>
      <c r="M8" s="106"/>
      <c r="N8" s="106"/>
      <c r="O8" s="106"/>
    </row>
    <row r="9" spans="2:19" ht="30" customHeight="1" x14ac:dyDescent="0.35">
      <c r="B9" s="68" t="s">
        <v>170</v>
      </c>
      <c r="C9" s="65"/>
      <c r="D9" s="66"/>
      <c r="E9" s="67"/>
      <c r="F9" s="67"/>
      <c r="G9" s="67"/>
      <c r="H9" s="67"/>
      <c r="I9" s="67"/>
      <c r="J9" s="67"/>
      <c r="K9" s="67"/>
      <c r="L9" s="67"/>
      <c r="M9" s="67"/>
      <c r="N9" s="67"/>
      <c r="O9" s="67"/>
    </row>
    <row r="10" spans="2:19" ht="50.1" customHeight="1" x14ac:dyDescent="0.3">
      <c r="B10" s="526" t="s">
        <v>3</v>
      </c>
      <c r="C10" s="527"/>
      <c r="D10" s="527"/>
      <c r="E10" s="527"/>
      <c r="F10" s="527"/>
      <c r="G10" s="527"/>
      <c r="H10" s="527"/>
      <c r="I10" s="527"/>
      <c r="J10" s="527"/>
      <c r="K10" s="527"/>
      <c r="L10" s="527"/>
      <c r="M10" s="527"/>
      <c r="N10" s="527"/>
      <c r="O10" s="527"/>
      <c r="P10" s="527"/>
      <c r="Q10" s="527"/>
      <c r="R10" s="527"/>
    </row>
    <row r="11" spans="2:19" ht="15.75" customHeight="1" x14ac:dyDescent="0.3">
      <c r="B11" s="116"/>
      <c r="C11" s="117"/>
      <c r="D11" s="117"/>
      <c r="E11" s="117"/>
      <c r="F11" s="117"/>
      <c r="G11" s="117"/>
      <c r="H11" s="117"/>
      <c r="I11" s="117"/>
      <c r="J11" s="117"/>
      <c r="K11" s="117"/>
      <c r="L11" s="117"/>
      <c r="M11" s="117"/>
      <c r="N11" s="117"/>
      <c r="O11" s="117"/>
      <c r="P11" s="117"/>
      <c r="Q11" s="117"/>
      <c r="R11" s="117"/>
    </row>
    <row r="12" spans="2:19" ht="30" customHeight="1" x14ac:dyDescent="0.35">
      <c r="B12" s="68" t="s">
        <v>4</v>
      </c>
      <c r="C12" s="65"/>
      <c r="D12" s="66"/>
      <c r="E12" s="67"/>
      <c r="F12" s="67"/>
      <c r="G12" s="67"/>
      <c r="H12" s="67"/>
      <c r="I12" s="67"/>
      <c r="J12" s="67"/>
      <c r="K12" s="67"/>
      <c r="L12" s="67"/>
      <c r="M12" s="67"/>
      <c r="N12" s="67"/>
      <c r="O12" s="67"/>
    </row>
    <row r="13" spans="2:19" ht="34.950000000000003" customHeight="1" x14ac:dyDescent="0.3">
      <c r="B13" s="524" t="s">
        <v>198</v>
      </c>
      <c r="C13" s="525"/>
      <c r="D13" s="525"/>
      <c r="E13" s="525"/>
      <c r="F13" s="525"/>
      <c r="G13" s="525"/>
      <c r="H13" s="525"/>
      <c r="I13" s="525"/>
      <c r="J13" s="525"/>
      <c r="K13" s="525"/>
      <c r="L13" s="525"/>
      <c r="M13" s="525"/>
      <c r="N13" s="525"/>
      <c r="O13" s="525"/>
      <c r="P13" s="525"/>
      <c r="Q13" s="525"/>
      <c r="R13" s="525"/>
    </row>
    <row r="14" spans="2:19" s="110" customFormat="1" ht="15.6" x14ac:dyDescent="0.3">
      <c r="B14" s="111" t="s">
        <v>5</v>
      </c>
      <c r="C14" s="94"/>
      <c r="D14" s="94"/>
      <c r="E14" s="94"/>
      <c r="F14" s="94"/>
      <c r="G14" s="94"/>
      <c r="H14" s="94"/>
      <c r="I14" s="94"/>
      <c r="J14" s="94"/>
      <c r="K14" s="94"/>
      <c r="L14" s="94"/>
      <c r="M14" s="94"/>
      <c r="N14" s="94"/>
      <c r="O14" s="94"/>
      <c r="P14" s="94"/>
      <c r="Q14" s="94"/>
      <c r="R14" s="94"/>
      <c r="S14" s="69"/>
    </row>
    <row r="15" spans="2:19" s="387" customFormat="1" ht="15.6" x14ac:dyDescent="0.3">
      <c r="B15" s="92"/>
      <c r="C15" s="386"/>
      <c r="D15" s="386"/>
      <c r="E15" s="386"/>
      <c r="F15" s="386"/>
      <c r="G15" s="386"/>
      <c r="H15" s="386"/>
      <c r="I15" s="386"/>
      <c r="J15" s="386"/>
      <c r="K15" s="386"/>
      <c r="L15" s="386"/>
      <c r="M15" s="386"/>
      <c r="N15" s="386"/>
      <c r="O15" s="386"/>
      <c r="P15" s="386"/>
      <c r="Q15" s="386"/>
      <c r="R15" s="386"/>
      <c r="S15" s="386"/>
    </row>
    <row r="16" spans="2:19" s="387" customFormat="1" ht="15.6" x14ac:dyDescent="0.3">
      <c r="B16" s="92"/>
      <c r="C16" s="386"/>
      <c r="D16" s="386"/>
      <c r="E16" s="386"/>
      <c r="F16" s="386"/>
      <c r="G16" s="386"/>
      <c r="H16" s="386"/>
      <c r="I16" s="386"/>
      <c r="J16" s="386"/>
      <c r="K16" s="386"/>
      <c r="L16" s="386"/>
      <c r="M16" s="386"/>
      <c r="N16" s="386"/>
      <c r="O16" s="386"/>
      <c r="P16" s="386"/>
      <c r="Q16" s="386"/>
      <c r="R16" s="386"/>
      <c r="S16" s="386"/>
    </row>
    <row r="17" spans="2:19" s="388" customFormat="1" ht="18" x14ac:dyDescent="0.3">
      <c r="B17" s="451" t="s">
        <v>172</v>
      </c>
      <c r="C17" s="452"/>
      <c r="D17" s="452"/>
      <c r="E17" s="452"/>
      <c r="F17" s="452"/>
      <c r="G17" s="452"/>
      <c r="H17" s="452"/>
      <c r="I17" s="452"/>
      <c r="J17" s="452"/>
      <c r="K17" s="452"/>
      <c r="L17" s="452"/>
      <c r="M17" s="452"/>
      <c r="N17" s="452"/>
      <c r="O17" s="452"/>
      <c r="P17" s="452"/>
      <c r="Q17" s="452"/>
      <c r="R17" s="452"/>
      <c r="S17" s="386"/>
    </row>
    <row r="18" spans="2:19" s="389" customFormat="1" ht="19.95" customHeight="1" x14ac:dyDescent="0.3">
      <c r="B18" s="451" t="s">
        <v>171</v>
      </c>
      <c r="C18" s="452"/>
      <c r="D18" s="452"/>
      <c r="E18" s="452"/>
      <c r="F18" s="452"/>
      <c r="G18" s="452"/>
      <c r="H18" s="452"/>
      <c r="I18" s="452"/>
      <c r="J18" s="452"/>
      <c r="K18" s="452"/>
      <c r="L18" s="452"/>
      <c r="M18" s="452"/>
      <c r="N18" s="452"/>
      <c r="O18" s="452"/>
      <c r="P18" s="452"/>
      <c r="Q18" s="452"/>
      <c r="R18" s="452"/>
      <c r="S18" s="69"/>
    </row>
    <row r="19" spans="2:19" ht="30" customHeight="1" x14ac:dyDescent="0.35">
      <c r="B19" s="68" t="s">
        <v>148</v>
      </c>
      <c r="C19" s="65"/>
      <c r="D19" s="66"/>
      <c r="E19" s="67"/>
      <c r="F19" s="67"/>
      <c r="G19" s="67"/>
      <c r="H19" s="67"/>
      <c r="I19" s="67"/>
      <c r="J19" s="67"/>
      <c r="K19" s="67"/>
      <c r="L19" s="67"/>
      <c r="M19" s="67"/>
      <c r="N19" s="67"/>
      <c r="O19" s="67"/>
    </row>
    <row r="20" spans="2:19" ht="270" customHeight="1" x14ac:dyDescent="0.3">
      <c r="B20" s="531" t="s">
        <v>197</v>
      </c>
      <c r="C20" s="532"/>
      <c r="D20" s="532"/>
      <c r="E20" s="532"/>
      <c r="F20" s="532"/>
      <c r="G20" s="532"/>
      <c r="H20" s="532"/>
      <c r="I20" s="532"/>
      <c r="J20" s="532"/>
      <c r="K20" s="532"/>
      <c r="L20" s="532"/>
      <c r="M20" s="532"/>
      <c r="N20" s="532"/>
      <c r="O20" s="532"/>
      <c r="P20" s="532"/>
      <c r="Q20" s="532"/>
      <c r="R20" s="532"/>
    </row>
    <row r="21" spans="2:19" ht="15" customHeight="1" x14ac:dyDescent="0.3">
      <c r="B21" s="172"/>
      <c r="C21" s="173"/>
      <c r="D21" s="173"/>
      <c r="E21" s="173"/>
      <c r="F21" s="173"/>
      <c r="G21" s="173"/>
      <c r="H21" s="173"/>
      <c r="I21" s="173"/>
      <c r="J21" s="173"/>
      <c r="K21" s="173"/>
      <c r="L21" s="173"/>
      <c r="M21" s="173"/>
      <c r="N21" s="173"/>
      <c r="O21" s="173"/>
      <c r="P21" s="173"/>
      <c r="Q21" s="173"/>
      <c r="R21" s="173"/>
    </row>
    <row r="22" spans="2:19" ht="30" customHeight="1" x14ac:dyDescent="0.3">
      <c r="B22" s="68" t="s">
        <v>173</v>
      </c>
    </row>
    <row r="23" spans="2:19" ht="210" customHeight="1" x14ac:dyDescent="0.3">
      <c r="B23" s="529" t="s">
        <v>168</v>
      </c>
      <c r="C23" s="529"/>
      <c r="D23" s="529"/>
      <c r="E23" s="529"/>
      <c r="F23" s="529"/>
      <c r="G23" s="529"/>
      <c r="H23" s="529"/>
      <c r="I23" s="529"/>
      <c r="J23" s="529"/>
      <c r="K23" s="529"/>
      <c r="L23" s="529"/>
      <c r="M23" s="529"/>
      <c r="N23" s="529"/>
      <c r="O23" s="529"/>
      <c r="P23" s="529"/>
      <c r="Q23" s="529"/>
      <c r="R23" s="529"/>
    </row>
    <row r="24" spans="2:19" ht="15" customHeight="1" x14ac:dyDescent="0.3"/>
    <row r="25" spans="2:19" ht="30" customHeight="1" x14ac:dyDescent="0.35">
      <c r="B25" s="68" t="s">
        <v>158</v>
      </c>
      <c r="C25" s="65"/>
      <c r="D25" s="66"/>
      <c r="E25" s="67"/>
      <c r="F25" s="67"/>
      <c r="G25" s="67"/>
      <c r="H25" s="67"/>
      <c r="I25" s="67"/>
      <c r="J25" s="67"/>
      <c r="K25" s="67"/>
      <c r="L25" s="67"/>
      <c r="M25" s="67"/>
      <c r="N25" s="67"/>
      <c r="O25" s="67"/>
    </row>
    <row r="26" spans="2:19" s="171" customFormat="1" ht="79.95" customHeight="1" x14ac:dyDescent="0.3">
      <c r="B26" s="530" t="s">
        <v>166</v>
      </c>
      <c r="C26" s="530"/>
      <c r="D26" s="530"/>
      <c r="E26" s="530"/>
      <c r="F26" s="530"/>
      <c r="G26" s="530"/>
      <c r="H26" s="530"/>
      <c r="I26" s="530"/>
      <c r="J26" s="530"/>
      <c r="K26" s="530"/>
      <c r="L26" s="530"/>
      <c r="M26" s="530"/>
      <c r="N26" s="530"/>
      <c r="O26" s="530"/>
      <c r="P26" s="530"/>
      <c r="Q26" s="530"/>
      <c r="R26" s="530"/>
    </row>
    <row r="27" spans="2:19" ht="19.95" customHeight="1" x14ac:dyDescent="0.3"/>
    <row r="28" spans="2:19" ht="30" customHeight="1" x14ac:dyDescent="0.35">
      <c r="B28" s="68" t="s">
        <v>167</v>
      </c>
      <c r="C28" s="65"/>
      <c r="D28" s="66"/>
      <c r="E28" s="67"/>
      <c r="F28" s="67"/>
      <c r="G28" s="67"/>
      <c r="H28" s="67"/>
      <c r="I28" s="67"/>
      <c r="J28" s="67"/>
      <c r="K28" s="67"/>
      <c r="L28" s="67"/>
      <c r="M28" s="67"/>
      <c r="N28" s="67"/>
      <c r="O28" s="67"/>
    </row>
    <row r="29" spans="2:19" s="384" customFormat="1" ht="150" customHeight="1" x14ac:dyDescent="0.3">
      <c r="B29" s="521" t="s">
        <v>195</v>
      </c>
      <c r="C29" s="521"/>
      <c r="D29" s="521"/>
      <c r="E29" s="521"/>
      <c r="F29" s="521"/>
      <c r="G29" s="521"/>
      <c r="H29" s="521"/>
      <c r="I29" s="521"/>
      <c r="J29" s="521"/>
      <c r="K29" s="521"/>
      <c r="L29" s="521"/>
      <c r="M29" s="521"/>
      <c r="N29" s="521"/>
      <c r="O29" s="521"/>
      <c r="P29" s="521"/>
      <c r="Q29" s="521"/>
      <c r="R29" s="521"/>
    </row>
    <row r="30" spans="2:19" ht="19.95" customHeight="1" x14ac:dyDescent="0.3"/>
    <row r="31" spans="2:19" ht="30" customHeight="1" x14ac:dyDescent="0.35">
      <c r="B31" s="68" t="s">
        <v>136</v>
      </c>
      <c r="C31" s="65"/>
      <c r="D31" s="66"/>
      <c r="E31" s="67"/>
      <c r="F31" s="385"/>
      <c r="G31" s="385"/>
      <c r="H31" s="385"/>
      <c r="I31" s="385"/>
      <c r="J31" s="385"/>
      <c r="K31" s="385"/>
      <c r="L31" s="67"/>
      <c r="M31" s="67"/>
      <c r="N31" s="67"/>
      <c r="O31" s="67"/>
    </row>
    <row r="32" spans="2:19" s="384" customFormat="1" ht="150" customHeight="1" x14ac:dyDescent="0.3">
      <c r="B32" s="521" t="s">
        <v>196</v>
      </c>
      <c r="C32" s="521"/>
      <c r="D32" s="521"/>
      <c r="E32" s="521"/>
      <c r="F32" s="521"/>
      <c r="G32" s="521"/>
      <c r="H32" s="521"/>
      <c r="I32" s="521"/>
      <c r="J32" s="521"/>
      <c r="K32" s="521"/>
      <c r="L32" s="521"/>
      <c r="M32" s="521"/>
      <c r="N32" s="521"/>
      <c r="O32" s="521"/>
      <c r="P32" s="521"/>
      <c r="Q32" s="521"/>
      <c r="R32" s="521"/>
    </row>
    <row r="33" spans="2:18" ht="19.95" customHeight="1" x14ac:dyDescent="0.3"/>
    <row r="34" spans="2:18" ht="30" customHeight="1" x14ac:dyDescent="0.35">
      <c r="B34" s="68" t="s">
        <v>6</v>
      </c>
      <c r="C34" s="65"/>
      <c r="D34" s="66"/>
      <c r="E34" s="67"/>
      <c r="F34" s="67"/>
      <c r="G34" s="67"/>
      <c r="H34" s="67"/>
      <c r="I34" s="67"/>
      <c r="J34" s="67"/>
      <c r="K34" s="67"/>
      <c r="L34" s="67"/>
      <c r="M34" s="67"/>
      <c r="N34" s="67"/>
      <c r="O34" s="67"/>
    </row>
    <row r="35" spans="2:18" s="170" customFormat="1" ht="42" customHeight="1" x14ac:dyDescent="0.3">
      <c r="B35" s="520" t="s">
        <v>230</v>
      </c>
      <c r="C35" s="520"/>
      <c r="D35" s="520"/>
      <c r="E35" s="520"/>
      <c r="F35" s="520"/>
      <c r="G35" s="520"/>
      <c r="H35" s="520"/>
      <c r="I35" s="520"/>
      <c r="J35" s="520"/>
      <c r="K35" s="520"/>
      <c r="L35" s="520"/>
      <c r="M35" s="520"/>
      <c r="N35" s="520"/>
      <c r="O35" s="520"/>
      <c r="P35" s="520"/>
      <c r="Q35" s="520"/>
      <c r="R35" s="520"/>
    </row>
  </sheetData>
  <mergeCells count="11">
    <mergeCell ref="B35:R35"/>
    <mergeCell ref="B29:R29"/>
    <mergeCell ref="B32:R32"/>
    <mergeCell ref="B2:C2"/>
    <mergeCell ref="D2:E2"/>
    <mergeCell ref="B13:R13"/>
    <mergeCell ref="B10:R10"/>
    <mergeCell ref="B7:R7"/>
    <mergeCell ref="B23:R23"/>
    <mergeCell ref="B26:R26"/>
    <mergeCell ref="B20:R20"/>
  </mergeCells>
  <phoneticPr fontId="48" type="noConversion"/>
  <hyperlinks>
    <hyperlink ref="B5" r:id="rId1" xr:uid="{2534EBE3-600C-443F-931A-2ED6215B2E34}"/>
    <hyperlink ref="B14" r:id="rId2" xr:uid="{9FF2EE94-D9A2-417A-B074-4A4BE13F7F68}"/>
  </hyperlinks>
  <pageMargins left="0.11811023622047245" right="0.11811023622047245" top="0.35433070866141736" bottom="0.35433070866141736" header="0.31496062992125984" footer="0.31496062992125984"/>
  <pageSetup paperSize="9" scale="71" orientation="landscape" r:id="rId3"/>
  <rowBreaks count="2" manualBreakCount="2">
    <brk id="20" min="1" max="17" man="1"/>
    <brk id="30" min="1" max="1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3A34CF-BD7C-4AE0-8930-546C03A58DC4}">
  <sheetPr>
    <tabColor theme="5" tint="0.59999389629810485"/>
  </sheetPr>
  <dimension ref="A1:I42"/>
  <sheetViews>
    <sheetView showGridLines="0" zoomScaleNormal="100" workbookViewId="0"/>
  </sheetViews>
  <sheetFormatPr defaultRowHeight="14.4" x14ac:dyDescent="0.3"/>
  <cols>
    <col min="1" max="1" width="2.88671875" customWidth="1"/>
    <col min="2" max="2" width="40.88671875" customWidth="1"/>
    <col min="3" max="4" width="25.6640625" customWidth="1"/>
    <col min="5" max="5" width="18.5546875" customWidth="1"/>
    <col min="9" max="9" width="61.109375" customWidth="1"/>
  </cols>
  <sheetData>
    <row r="1" spans="2:5" ht="15" customHeight="1" x14ac:dyDescent="0.3"/>
    <row r="2" spans="2:5" x14ac:dyDescent="0.3">
      <c r="B2" s="50" t="s">
        <v>15</v>
      </c>
      <c r="C2" s="49"/>
      <c r="D2" s="49"/>
      <c r="E2" s="48"/>
    </row>
    <row r="3" spans="2:5" ht="20.100000000000001" customHeight="1" x14ac:dyDescent="0.3">
      <c r="B3" s="47" t="s">
        <v>16</v>
      </c>
      <c r="C3" s="535"/>
      <c r="D3" s="536"/>
      <c r="E3" s="48"/>
    </row>
    <row r="4" spans="2:5" ht="20.100000000000001" customHeight="1" x14ac:dyDescent="0.3">
      <c r="B4" s="47" t="s">
        <v>17</v>
      </c>
      <c r="C4" s="535"/>
      <c r="D4" s="536"/>
      <c r="E4" s="48"/>
    </row>
    <row r="5" spans="2:5" ht="20.100000000000001" customHeight="1" x14ac:dyDescent="0.3">
      <c r="B5" s="47" t="s">
        <v>18</v>
      </c>
      <c r="C5" s="456"/>
      <c r="D5" s="457"/>
      <c r="E5" s="48"/>
    </row>
    <row r="6" spans="2:5" s="52" customFormat="1" ht="13.2" x14ac:dyDescent="0.25">
      <c r="B6" s="51"/>
    </row>
    <row r="7" spans="2:5" s="54" customFormat="1" ht="13.2" x14ac:dyDescent="0.25">
      <c r="B7" s="53" t="s">
        <v>19</v>
      </c>
    </row>
    <row r="8" spans="2:5" s="55" customFormat="1" x14ac:dyDescent="0.25">
      <c r="B8" s="91" t="s">
        <v>5</v>
      </c>
    </row>
    <row r="9" spans="2:5" s="54" customFormat="1" ht="13.2" x14ac:dyDescent="0.25">
      <c r="B9" s="53" t="s">
        <v>162</v>
      </c>
    </row>
    <row r="10" spans="2:5" s="52" customFormat="1" ht="13.2" x14ac:dyDescent="0.25">
      <c r="B10" s="53" t="s">
        <v>20</v>
      </c>
    </row>
    <row r="11" spans="2:5" s="52" customFormat="1" ht="13.2" x14ac:dyDescent="0.25">
      <c r="B11" s="53"/>
    </row>
    <row r="12" spans="2:5" s="52" customFormat="1" ht="69.900000000000006" customHeight="1" x14ac:dyDescent="0.25">
      <c r="B12" s="537" t="s">
        <v>161</v>
      </c>
      <c r="C12" s="537"/>
      <c r="D12" s="537"/>
      <c r="E12" s="537"/>
    </row>
    <row r="13" spans="2:5" s="52" customFormat="1" ht="45" customHeight="1" x14ac:dyDescent="0.25">
      <c r="B13" s="538" t="s">
        <v>155</v>
      </c>
      <c r="C13" s="538"/>
      <c r="D13" s="538"/>
      <c r="E13" s="538"/>
    </row>
    <row r="14" spans="2:5" s="52" customFormat="1" ht="13.2" x14ac:dyDescent="0.25">
      <c r="B14" s="53"/>
    </row>
    <row r="15" spans="2:5" s="52" customFormat="1" ht="60" customHeight="1" x14ac:dyDescent="0.25">
      <c r="B15" s="539" t="s">
        <v>231</v>
      </c>
      <c r="C15" s="539"/>
      <c r="D15" s="539"/>
      <c r="E15" s="539"/>
    </row>
    <row r="16" spans="2:5" s="52" customFormat="1" ht="13.2" x14ac:dyDescent="0.25">
      <c r="B16" s="53"/>
    </row>
    <row r="17" spans="2:5" s="52" customFormat="1" ht="12.75" customHeight="1" x14ac:dyDescent="0.25">
      <c r="B17" s="540" t="s">
        <v>21</v>
      </c>
      <c r="C17" s="542" t="s">
        <v>22</v>
      </c>
      <c r="D17" s="543"/>
      <c r="E17" s="546" t="s">
        <v>23</v>
      </c>
    </row>
    <row r="18" spans="2:5" s="52" customFormat="1" ht="13.2" x14ac:dyDescent="0.25">
      <c r="B18" s="541"/>
      <c r="C18" s="544"/>
      <c r="D18" s="545"/>
      <c r="E18" s="547"/>
    </row>
    <row r="19" spans="2:5" ht="30" customHeight="1" x14ac:dyDescent="0.3">
      <c r="B19" s="56" t="s">
        <v>24</v>
      </c>
      <c r="C19" s="548" t="s">
        <v>107</v>
      </c>
      <c r="D19" s="549"/>
      <c r="E19" s="57" t="s">
        <v>25</v>
      </c>
    </row>
    <row r="20" spans="2:5" s="52" customFormat="1" ht="80.099999999999994" customHeight="1" x14ac:dyDescent="0.25">
      <c r="B20" s="63" t="s">
        <v>26</v>
      </c>
      <c r="C20" s="550" t="s">
        <v>27</v>
      </c>
      <c r="D20" s="551"/>
      <c r="E20" s="120" t="s">
        <v>25</v>
      </c>
    </row>
    <row r="21" spans="2:5" s="52" customFormat="1" ht="50.1" customHeight="1" x14ac:dyDescent="0.25">
      <c r="B21" s="123" t="s">
        <v>30</v>
      </c>
      <c r="C21" s="552" t="s">
        <v>31</v>
      </c>
      <c r="D21" s="553"/>
      <c r="E21" s="120" t="s">
        <v>25</v>
      </c>
    </row>
    <row r="22" spans="2:5" s="52" customFormat="1" ht="24.9" customHeight="1" x14ac:dyDescent="0.25">
      <c r="B22" s="124"/>
      <c r="C22" s="59" t="s">
        <v>32</v>
      </c>
      <c r="D22" s="60"/>
      <c r="E22" s="121"/>
    </row>
    <row r="23" spans="2:5" s="52" customFormat="1" ht="24.9" customHeight="1" x14ac:dyDescent="0.25">
      <c r="B23" s="124"/>
      <c r="C23" s="59" t="s">
        <v>33</v>
      </c>
      <c r="D23" s="60"/>
      <c r="E23" s="121"/>
    </row>
    <row r="24" spans="2:5" s="52" customFormat="1" ht="24.9" customHeight="1" x14ac:dyDescent="0.25">
      <c r="B24" s="125"/>
      <c r="C24" s="61"/>
      <c r="D24" s="62"/>
      <c r="E24" s="122"/>
    </row>
    <row r="25" spans="2:5" s="52" customFormat="1" ht="105" customHeight="1" x14ac:dyDescent="0.25">
      <c r="B25" s="123" t="s">
        <v>34</v>
      </c>
      <c r="C25" s="554" t="s">
        <v>35</v>
      </c>
      <c r="D25" s="555"/>
      <c r="E25" s="128" t="s">
        <v>36</v>
      </c>
    </row>
    <row r="26" spans="2:5" s="52" customFormat="1" ht="20.100000000000001" customHeight="1" x14ac:dyDescent="0.25">
      <c r="B26" s="126"/>
      <c r="C26" s="556" t="s">
        <v>37</v>
      </c>
      <c r="D26" s="557"/>
      <c r="E26" s="129"/>
    </row>
    <row r="27" spans="2:5" s="52" customFormat="1" ht="90" customHeight="1" x14ac:dyDescent="0.25">
      <c r="B27" s="127"/>
      <c r="C27" s="533" t="s">
        <v>38</v>
      </c>
      <c r="D27" s="534"/>
      <c r="E27" s="130"/>
    </row>
    <row r="28" spans="2:5" s="52" customFormat="1" ht="129.9" customHeight="1" x14ac:dyDescent="0.25">
      <c r="B28" s="58" t="s">
        <v>40</v>
      </c>
      <c r="C28" s="564" t="s">
        <v>41</v>
      </c>
      <c r="D28" s="565"/>
      <c r="E28" s="57" t="s">
        <v>25</v>
      </c>
    </row>
    <row r="29" spans="2:5" s="103" customFormat="1" ht="84.9" customHeight="1" x14ac:dyDescent="0.3">
      <c r="B29" s="58" t="s">
        <v>42</v>
      </c>
      <c r="C29" s="548" t="s">
        <v>192</v>
      </c>
      <c r="D29" s="549"/>
      <c r="E29" s="57" t="s">
        <v>25</v>
      </c>
    </row>
    <row r="30" spans="2:5" s="52" customFormat="1" ht="50.1" customHeight="1" x14ac:dyDescent="0.25">
      <c r="B30" s="56" t="s">
        <v>6</v>
      </c>
      <c r="C30" s="566" t="s">
        <v>194</v>
      </c>
      <c r="D30" s="567"/>
      <c r="E30" s="57" t="s">
        <v>25</v>
      </c>
    </row>
    <row r="31" spans="2:5" s="52" customFormat="1" ht="20.100000000000001" customHeight="1" x14ac:dyDescent="0.25">
      <c r="B31" s="76"/>
      <c r="C31" s="473"/>
      <c r="D31" s="473"/>
      <c r="E31" s="474"/>
    </row>
    <row r="32" spans="2:5" s="52" customFormat="1" ht="12.75" customHeight="1" x14ac:dyDescent="0.25">
      <c r="B32" s="574" t="s">
        <v>9</v>
      </c>
      <c r="C32" s="570" t="s">
        <v>22</v>
      </c>
      <c r="D32" s="571"/>
      <c r="E32" s="568" t="s">
        <v>23</v>
      </c>
    </row>
    <row r="33" spans="1:9" s="52" customFormat="1" ht="12.75" customHeight="1" x14ac:dyDescent="0.25">
      <c r="B33" s="575"/>
      <c r="C33" s="572"/>
      <c r="D33" s="573"/>
      <c r="E33" s="569"/>
    </row>
    <row r="34" spans="1:9" s="103" customFormat="1" ht="120" customHeight="1" x14ac:dyDescent="0.3">
      <c r="B34" s="458" t="s">
        <v>209</v>
      </c>
      <c r="C34" s="566" t="s">
        <v>208</v>
      </c>
      <c r="D34" s="567"/>
      <c r="E34" s="378" t="s">
        <v>25</v>
      </c>
    </row>
    <row r="35" spans="1:9" s="52" customFormat="1" ht="26.4" x14ac:dyDescent="0.25">
      <c r="B35" s="476" t="s">
        <v>211</v>
      </c>
      <c r="C35" s="576" t="s">
        <v>22</v>
      </c>
      <c r="D35" s="577"/>
      <c r="E35" s="477" t="s">
        <v>23</v>
      </c>
    </row>
    <row r="36" spans="1:9" s="103" customFormat="1" ht="45" customHeight="1" x14ac:dyDescent="0.3">
      <c r="B36" s="187" t="s">
        <v>39</v>
      </c>
      <c r="C36" s="558" t="s">
        <v>212</v>
      </c>
      <c r="D36" s="559"/>
      <c r="E36" s="378" t="s">
        <v>25</v>
      </c>
    </row>
    <row r="37" spans="1:9" s="103" customFormat="1" ht="162" customHeight="1" x14ac:dyDescent="0.3">
      <c r="A37" s="186"/>
      <c r="B37" s="475" t="s">
        <v>213</v>
      </c>
      <c r="C37" s="560" t="s">
        <v>214</v>
      </c>
      <c r="D37" s="561"/>
      <c r="E37" s="379" t="s">
        <v>25</v>
      </c>
      <c r="F37" s="186"/>
      <c r="G37" s="186"/>
      <c r="H37" s="186"/>
      <c r="I37" s="186"/>
    </row>
    <row r="38" spans="1:9" s="52" customFormat="1" ht="69.75" customHeight="1" x14ac:dyDescent="0.25">
      <c r="B38" s="56" t="s">
        <v>108</v>
      </c>
      <c r="C38" s="562" t="s">
        <v>193</v>
      </c>
      <c r="D38" s="563"/>
      <c r="E38" s="57" t="s">
        <v>25</v>
      </c>
    </row>
    <row r="39" spans="1:9" s="52" customFormat="1" ht="69.75" customHeight="1" x14ac:dyDescent="0.25">
      <c r="B39" s="56" t="s">
        <v>189</v>
      </c>
      <c r="C39" s="562" t="s">
        <v>201</v>
      </c>
      <c r="D39" s="563"/>
      <c r="E39" s="57" t="s">
        <v>25</v>
      </c>
    </row>
    <row r="42" spans="1:9" s="52" customFormat="1" ht="20.100000000000001" customHeight="1" x14ac:dyDescent="0.25">
      <c r="B42" s="53"/>
    </row>
  </sheetData>
  <mergeCells count="26">
    <mergeCell ref="E32:E33"/>
    <mergeCell ref="C32:D33"/>
    <mergeCell ref="B32:B33"/>
    <mergeCell ref="C34:D34"/>
    <mergeCell ref="C35:D35"/>
    <mergeCell ref="C36:D36"/>
    <mergeCell ref="C37:D37"/>
    <mergeCell ref="C38:D38"/>
    <mergeCell ref="C39:D39"/>
    <mergeCell ref="C28:D28"/>
    <mergeCell ref="C29:D29"/>
    <mergeCell ref="C30:D30"/>
    <mergeCell ref="C27:D27"/>
    <mergeCell ref="C3:D3"/>
    <mergeCell ref="C4:D4"/>
    <mergeCell ref="B12:E12"/>
    <mergeCell ref="B13:E13"/>
    <mergeCell ref="B15:E15"/>
    <mergeCell ref="B17:B18"/>
    <mergeCell ref="C17:D18"/>
    <mergeCell ref="E17:E18"/>
    <mergeCell ref="C19:D19"/>
    <mergeCell ref="C20:D20"/>
    <mergeCell ref="C21:D21"/>
    <mergeCell ref="C25:D25"/>
    <mergeCell ref="C26:D26"/>
  </mergeCells>
  <conditionalFormatting sqref="E38:E39">
    <cfRule type="containsText" dxfId="74" priority="13" operator="containsText" text="No">
      <formula>NOT(ISERROR(SEARCH("No",E38)))</formula>
    </cfRule>
    <cfRule type="containsText" dxfId="73" priority="14" operator="containsText" text="Yes">
      <formula>NOT(ISERROR(SEARCH("Yes",E38)))</formula>
    </cfRule>
  </conditionalFormatting>
  <conditionalFormatting sqref="E20">
    <cfRule type="containsText" dxfId="72" priority="11" operator="containsText" text="No">
      <formula>NOT(ISERROR(SEARCH("No",E20)))</formula>
    </cfRule>
    <cfRule type="containsText" dxfId="71" priority="12" operator="containsText" text="Yes">
      <formula>NOT(ISERROR(SEARCH("Yes",E20)))</formula>
    </cfRule>
  </conditionalFormatting>
  <conditionalFormatting sqref="E21:E24">
    <cfRule type="containsText" dxfId="70" priority="9" operator="containsText" text="No">
      <formula>NOT(ISERROR(SEARCH("No",E21)))</formula>
    </cfRule>
    <cfRule type="containsText" dxfId="69" priority="10" operator="containsText" text="Yes">
      <formula>NOT(ISERROR(SEARCH("Yes",E21)))</formula>
    </cfRule>
  </conditionalFormatting>
  <conditionalFormatting sqref="E28">
    <cfRule type="containsText" dxfId="68" priority="7" operator="containsText" text="No">
      <formula>NOT(ISERROR(SEARCH("No",E28)))</formula>
    </cfRule>
    <cfRule type="containsText" dxfId="67" priority="8" operator="containsText" text="Yes">
      <formula>NOT(ISERROR(SEARCH("Yes",E28)))</formula>
    </cfRule>
  </conditionalFormatting>
  <conditionalFormatting sqref="E29">
    <cfRule type="containsText" dxfId="66" priority="5" operator="containsText" text="No">
      <formula>NOT(ISERROR(SEARCH("No",E29)))</formula>
    </cfRule>
    <cfRule type="containsText" dxfId="65" priority="6" operator="containsText" text="Yes">
      <formula>NOT(ISERROR(SEARCH("Yes",E29)))</formula>
    </cfRule>
  </conditionalFormatting>
  <conditionalFormatting sqref="E19">
    <cfRule type="containsText" dxfId="64" priority="3" operator="containsText" text="No">
      <formula>NOT(ISERROR(SEARCH("No",E19)))</formula>
    </cfRule>
    <cfRule type="containsText" dxfId="63" priority="4" operator="containsText" text="Yes">
      <formula>NOT(ISERROR(SEARCH("Yes",E19)))</formula>
    </cfRule>
  </conditionalFormatting>
  <conditionalFormatting sqref="E30">
    <cfRule type="containsText" dxfId="62" priority="1" operator="containsText" text="No">
      <formula>NOT(ISERROR(SEARCH("No",E30)))</formula>
    </cfRule>
    <cfRule type="containsText" dxfId="61" priority="2" operator="containsText" text="Yes">
      <formula>NOT(ISERROR(SEARCH("Yes",E30)))</formula>
    </cfRule>
  </conditionalFormatting>
  <dataValidations count="1">
    <dataValidation type="list" allowBlank="1" showInputMessage="1" showErrorMessage="1" sqref="E19:E24 E28:E30 E38:E39" xr:uid="{DF46465F-8D3B-4D28-AACC-78CB15BD6001}">
      <formula1>"Please confirm…,Yes,No"</formula1>
    </dataValidation>
  </dataValidations>
  <hyperlinks>
    <hyperlink ref="B8" r:id="rId1" xr:uid="{65DFC843-3CFF-458E-893C-2C1DCF2A2ABD}"/>
    <hyperlink ref="C26" r:id="rId2" xr:uid="{83C23BD3-08DD-47D2-9D0C-89555547C2A8}"/>
  </hyperlinks>
  <pageMargins left="0.31496062992125984" right="0.31496062992125984" top="0.27559055118110237" bottom="0.27559055118110237" header="0.11811023622047245" footer="0.11811023622047245"/>
  <pageSetup paperSize="9" scale="80" orientation="portrait"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08B4B8-4C1E-4D44-B665-522AF4FC36CA}">
  <sheetPr>
    <tabColor theme="9" tint="0.59999389629810485"/>
    <pageSetUpPr fitToPage="1"/>
  </sheetPr>
  <dimension ref="A2:H22"/>
  <sheetViews>
    <sheetView showGridLines="0" zoomScaleNormal="100" workbookViewId="0"/>
  </sheetViews>
  <sheetFormatPr defaultRowHeight="14.4" x14ac:dyDescent="0.3"/>
  <cols>
    <col min="1" max="1" width="1.33203125" customWidth="1"/>
    <col min="2" max="2" width="52" customWidth="1"/>
    <col min="3" max="8" width="15.6640625" customWidth="1"/>
    <col min="14" max="14" width="16.44140625" customWidth="1"/>
  </cols>
  <sheetData>
    <row r="2" spans="1:8" ht="28.5" customHeight="1" x14ac:dyDescent="0.3">
      <c r="B2" s="184" t="s">
        <v>138</v>
      </c>
      <c r="C2" s="175"/>
      <c r="D2" s="321"/>
      <c r="E2" s="321"/>
    </row>
    <row r="3" spans="1:8" ht="28.5" customHeight="1" x14ac:dyDescent="0.3">
      <c r="B3" s="190" t="s">
        <v>7</v>
      </c>
      <c r="C3" s="190"/>
      <c r="D3" s="322"/>
      <c r="E3" s="322"/>
    </row>
    <row r="5" spans="1:8" s="30" customFormat="1" ht="24.9" customHeight="1" x14ac:dyDescent="0.3">
      <c r="B5" s="31" t="s">
        <v>8</v>
      </c>
      <c r="C5" s="578"/>
      <c r="D5" s="579"/>
      <c r="E5" s="579"/>
      <c r="F5" s="579"/>
      <c r="G5" s="320"/>
      <c r="H5" s="313"/>
    </row>
    <row r="6" spans="1:8" s="30" customFormat="1" ht="24.9" customHeight="1" x14ac:dyDescent="0.3">
      <c r="B6" s="31" t="s">
        <v>127</v>
      </c>
      <c r="C6" s="578"/>
      <c r="D6" s="579"/>
      <c r="E6" s="579"/>
      <c r="F6" s="579"/>
      <c r="G6" s="320"/>
      <c r="H6" s="313"/>
    </row>
    <row r="7" spans="1:8" ht="24.9" customHeight="1" x14ac:dyDescent="0.3">
      <c r="B7" s="31" t="s">
        <v>128</v>
      </c>
      <c r="C7" s="581"/>
      <c r="D7" s="579"/>
      <c r="E7" s="579"/>
      <c r="F7" s="579"/>
      <c r="G7" s="320"/>
      <c r="H7" s="313"/>
    </row>
    <row r="8" spans="1:8" ht="24.9" customHeight="1" x14ac:dyDescent="0.3">
      <c r="B8" s="31" t="s">
        <v>129</v>
      </c>
      <c r="C8" s="578"/>
      <c r="D8" s="579"/>
      <c r="E8" s="579"/>
      <c r="F8" s="579"/>
      <c r="G8" s="320"/>
      <c r="H8" s="313"/>
    </row>
    <row r="9" spans="1:8" ht="24.9" customHeight="1" x14ac:dyDescent="0.3">
      <c r="A9" s="31"/>
      <c r="B9" s="31" t="s">
        <v>130</v>
      </c>
      <c r="C9" s="578" t="s">
        <v>131</v>
      </c>
      <c r="D9" s="579"/>
      <c r="E9" s="578" t="s">
        <v>126</v>
      </c>
      <c r="F9" s="580"/>
      <c r="G9" s="320"/>
      <c r="H9" s="313"/>
    </row>
    <row r="10" spans="1:8" x14ac:dyDescent="0.3">
      <c r="B10" s="176"/>
    </row>
    <row r="11" spans="1:8" ht="18" customHeight="1" x14ac:dyDescent="0.3">
      <c r="B11" s="176"/>
    </row>
    <row r="12" spans="1:8" s="30" customFormat="1" ht="27" customHeight="1" x14ac:dyDescent="0.3">
      <c r="B12" s="314" t="s">
        <v>134</v>
      </c>
      <c r="C12" s="315" t="s">
        <v>9</v>
      </c>
      <c r="D12" s="319" t="s">
        <v>137</v>
      </c>
      <c r="E12" s="315" t="s">
        <v>10</v>
      </c>
      <c r="F12" s="315" t="s">
        <v>132</v>
      </c>
      <c r="G12" s="315" t="s">
        <v>133</v>
      </c>
      <c r="H12" s="319" t="s">
        <v>136</v>
      </c>
    </row>
    <row r="13" spans="1:8" s="30" customFormat="1" ht="20.100000000000001" customHeight="1" x14ac:dyDescent="0.3">
      <c r="B13" s="316" t="s">
        <v>11</v>
      </c>
      <c r="C13" s="383">
        <v>0</v>
      </c>
      <c r="D13" s="383">
        <v>0</v>
      </c>
      <c r="E13" s="383">
        <v>0</v>
      </c>
      <c r="F13" s="383">
        <v>0</v>
      </c>
      <c r="G13" s="383">
        <v>0</v>
      </c>
      <c r="H13" s="383">
        <v>0</v>
      </c>
    </row>
    <row r="14" spans="1:8" ht="20.100000000000001" customHeight="1" x14ac:dyDescent="0.3">
      <c r="B14" s="317" t="s">
        <v>12</v>
      </c>
      <c r="C14" s="177">
        <f>'Claim Form'!H13</f>
        <v>0</v>
      </c>
      <c r="D14" s="177">
        <f>'Claim Form'!H14</f>
        <v>0</v>
      </c>
      <c r="E14" s="177">
        <f>'Claim Form'!I62</f>
        <v>0</v>
      </c>
      <c r="F14" s="177">
        <f>'Claim Form'!G97</f>
        <v>0</v>
      </c>
      <c r="G14" s="177">
        <f>'Claim Form'!H152</f>
        <v>0</v>
      </c>
      <c r="H14" s="177">
        <f>'Claim Form'!H209</f>
        <v>0</v>
      </c>
    </row>
    <row r="15" spans="1:8" s="347" customFormat="1" ht="20.100000000000001" customHeight="1" x14ac:dyDescent="0.3">
      <c r="B15" s="442"/>
      <c r="C15" s="443"/>
      <c r="D15" s="443"/>
      <c r="E15" s="443"/>
      <c r="F15" s="443"/>
      <c r="G15" s="443"/>
      <c r="H15" s="443"/>
    </row>
    <row r="16" spans="1:8" ht="20.100000000000001" customHeight="1" x14ac:dyDescent="0.3">
      <c r="B16" s="447" t="s">
        <v>191</v>
      </c>
      <c r="C16" s="446">
        <f>SUM(C14:H14)</f>
        <v>0</v>
      </c>
      <c r="D16" s="445"/>
      <c r="E16" s="445"/>
      <c r="F16" s="445"/>
      <c r="G16" s="445"/>
      <c r="H16" s="445"/>
    </row>
    <row r="17" spans="2:8" ht="20.100000000000001" customHeight="1" x14ac:dyDescent="0.3">
      <c r="B17" s="317"/>
      <c r="C17" s="444"/>
      <c r="D17" s="444"/>
      <c r="E17" s="444"/>
      <c r="F17" s="444"/>
      <c r="G17" s="444"/>
      <c r="H17" s="444"/>
    </row>
    <row r="18" spans="2:8" ht="20.100000000000001" customHeight="1" x14ac:dyDescent="0.3">
      <c r="B18" s="314" t="s">
        <v>135</v>
      </c>
      <c r="C18" s="188">
        <v>0.8</v>
      </c>
      <c r="D18" s="188">
        <v>0.8</v>
      </c>
      <c r="E18" s="201">
        <v>0.8</v>
      </c>
      <c r="F18" s="201">
        <v>0.8</v>
      </c>
      <c r="G18" s="201">
        <v>0.8</v>
      </c>
      <c r="H18" s="318">
        <v>0.8</v>
      </c>
    </row>
    <row r="19" spans="2:8" ht="20.100000000000001" customHeight="1" x14ac:dyDescent="0.3">
      <c r="B19" s="196" t="s">
        <v>13</v>
      </c>
      <c r="C19" s="182">
        <f>C14*C18</f>
        <v>0</v>
      </c>
      <c r="D19" s="178">
        <f>D14*D18</f>
        <v>0</v>
      </c>
      <c r="E19" s="178">
        <f>E14*E18</f>
        <v>0</v>
      </c>
      <c r="F19" s="178">
        <f>F14*F18</f>
        <v>0</v>
      </c>
      <c r="G19" s="178">
        <f>G14*E18</f>
        <v>0</v>
      </c>
      <c r="H19" s="178">
        <f>H14*E18</f>
        <v>0</v>
      </c>
    </row>
    <row r="20" spans="2:8" ht="18" customHeight="1" x14ac:dyDescent="0.3">
      <c r="C20" s="174"/>
      <c r="D20" s="174"/>
      <c r="E20" s="174"/>
      <c r="F20" s="174"/>
    </row>
    <row r="21" spans="2:8" ht="20.100000000000001" customHeight="1" x14ac:dyDescent="0.3">
      <c r="B21" s="181" t="s">
        <v>14</v>
      </c>
      <c r="C21" s="183">
        <f>SUM(C19:H19)</f>
        <v>0</v>
      </c>
    </row>
    <row r="22" spans="2:8" ht="18" customHeight="1" x14ac:dyDescent="0.3"/>
  </sheetData>
  <mergeCells count="6">
    <mergeCell ref="C9:D9"/>
    <mergeCell ref="E9:F9"/>
    <mergeCell ref="C7:F7"/>
    <mergeCell ref="C8:F8"/>
    <mergeCell ref="C5:F5"/>
    <mergeCell ref="C6:F6"/>
  </mergeCells>
  <pageMargins left="0.23622047244094491" right="0.23622047244094491" top="0.59055118110236227" bottom="0.59055118110236227" header="0.31496062992125984" footer="0.31496062992125984"/>
  <pageSetup paperSize="9" scale="97"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94C925-6340-4BFB-A1D2-17330578358B}">
  <sheetPr>
    <tabColor theme="4" tint="0.79998168889431442"/>
  </sheetPr>
  <dimension ref="A1:AE226"/>
  <sheetViews>
    <sheetView showGridLines="0" zoomScaleNormal="100" workbookViewId="0"/>
  </sheetViews>
  <sheetFormatPr defaultColWidth="9.109375" defaultRowHeight="14.4" x14ac:dyDescent="0.3"/>
  <cols>
    <col min="1" max="1" width="6" style="30" customWidth="1"/>
    <col min="2" max="2" width="33.109375" style="30" customWidth="1"/>
    <col min="3" max="3" width="21.5546875" style="32" customWidth="1"/>
    <col min="4" max="4" width="48.109375" style="30" customWidth="1"/>
    <col min="5" max="5" width="18.33203125" style="32" customWidth="1"/>
    <col min="6" max="6" width="18.33203125" style="30" customWidth="1"/>
    <col min="7" max="7" width="15.77734375" style="30" customWidth="1"/>
    <col min="8" max="8" width="16.5546875" style="30" customWidth="1"/>
    <col min="9" max="9" width="15.88671875" style="30" customWidth="1"/>
    <col min="10" max="10" width="5.44140625" style="30" customWidth="1"/>
    <col min="11" max="11" width="5.44140625" style="391" customWidth="1"/>
    <col min="12" max="12" width="5.6640625" style="30" customWidth="1"/>
    <col min="13" max="13" width="19.109375" style="30" customWidth="1"/>
    <col min="14" max="14" width="20.5546875" style="30" customWidth="1"/>
    <col min="15" max="15" width="17.44140625" style="30" customWidth="1"/>
    <col min="16" max="16" width="16.5546875" style="30" customWidth="1"/>
    <col min="17" max="17" width="15.5546875" style="30" customWidth="1"/>
    <col min="18" max="18" width="26.44140625" style="30" customWidth="1"/>
    <col min="19" max="19" width="28" style="30" customWidth="1"/>
    <col min="20" max="20" width="25.109375" style="30" customWidth="1"/>
    <col min="21" max="16384" width="9.109375" style="30"/>
  </cols>
  <sheetData>
    <row r="1" spans="1:31" s="218" customFormat="1" ht="24.9" customHeight="1" x14ac:dyDescent="0.3">
      <c r="B1" s="198" t="s">
        <v>43</v>
      </c>
      <c r="C1" s="219"/>
      <c r="E1" s="220"/>
      <c r="K1" s="391"/>
    </row>
    <row r="2" spans="1:31" s="218" customFormat="1" ht="24.9" customHeight="1" x14ac:dyDescent="0.3">
      <c r="B2" s="591" t="s">
        <v>146</v>
      </c>
      <c r="C2" s="591"/>
      <c r="D2" s="591"/>
      <c r="E2" s="591"/>
      <c r="K2" s="391"/>
    </row>
    <row r="3" spans="1:31" ht="15" customHeight="1" x14ac:dyDescent="0.3"/>
    <row r="4" spans="1:31" s="133" customFormat="1" ht="30" customHeight="1" thickBot="1" x14ac:dyDescent="0.35">
      <c r="A4" s="136"/>
      <c r="B4" s="584" t="s">
        <v>204</v>
      </c>
      <c r="C4" s="585"/>
      <c r="D4" s="585"/>
      <c r="E4" s="585"/>
      <c r="F4" s="585"/>
      <c r="G4" s="585"/>
      <c r="H4" s="585"/>
      <c r="I4" s="472"/>
      <c r="J4" s="222"/>
      <c r="K4" s="392"/>
      <c r="L4" s="139"/>
      <c r="M4" s="137" t="s">
        <v>44</v>
      </c>
      <c r="N4" s="34"/>
      <c r="O4" s="223"/>
      <c r="P4" s="34"/>
      <c r="Q4" s="34"/>
      <c r="R4" s="224"/>
      <c r="S4" s="224"/>
      <c r="T4" s="224"/>
      <c r="U4" s="213"/>
      <c r="V4" s="213"/>
      <c r="W4" s="225"/>
      <c r="X4" s="225"/>
      <c r="AE4" s="226"/>
    </row>
    <row r="5" spans="1:31" s="140" customFormat="1" ht="15" customHeight="1" thickBot="1" x14ac:dyDescent="0.35">
      <c r="A5" s="307"/>
      <c r="B5" s="308" t="s">
        <v>235</v>
      </c>
      <c r="C5" s="309"/>
      <c r="D5" s="309"/>
      <c r="E5" s="309"/>
      <c r="F5" s="309"/>
      <c r="G5" s="310"/>
      <c r="H5" s="310"/>
      <c r="I5" s="310"/>
      <c r="J5" s="135"/>
      <c r="K5" s="392"/>
      <c r="L5" s="135"/>
      <c r="M5" s="227">
        <f>M6/232</f>
        <v>344.82758620689657</v>
      </c>
      <c r="N5" s="228" t="s">
        <v>114</v>
      </c>
      <c r="O5" s="228"/>
      <c r="P5" s="214"/>
      <c r="Q5" s="229"/>
      <c r="R5" s="214"/>
      <c r="S5" s="30"/>
      <c r="T5" s="214"/>
      <c r="U5" s="214"/>
      <c r="V5" s="229"/>
      <c r="W5" s="214"/>
      <c r="X5" s="141"/>
      <c r="AD5" s="226"/>
    </row>
    <row r="6" spans="1:31" s="132" customFormat="1" ht="15" customHeight="1" x14ac:dyDescent="0.3">
      <c r="A6" s="307"/>
      <c r="B6" s="308" t="s">
        <v>115</v>
      </c>
      <c r="C6" s="309"/>
      <c r="D6" s="309"/>
      <c r="E6" s="309"/>
      <c r="F6" s="309"/>
      <c r="G6" s="310"/>
      <c r="H6" s="310"/>
      <c r="I6" s="310"/>
      <c r="J6" s="135"/>
      <c r="K6" s="392"/>
      <c r="L6" s="135"/>
      <c r="M6" s="230">
        <v>80000</v>
      </c>
      <c r="N6" s="231" t="s">
        <v>116</v>
      </c>
      <c r="O6" s="231"/>
      <c r="Q6" s="229"/>
      <c r="R6" s="214"/>
      <c r="S6" s="30"/>
      <c r="T6" s="214"/>
      <c r="V6" s="229"/>
      <c r="W6" s="214"/>
      <c r="X6" s="135"/>
      <c r="AD6" s="226"/>
    </row>
    <row r="7" spans="1:31" s="133" customFormat="1" ht="69.900000000000006" customHeight="1" x14ac:dyDescent="0.3">
      <c r="A7" s="464" t="s">
        <v>45</v>
      </c>
      <c r="B7" s="465" t="s">
        <v>117</v>
      </c>
      <c r="C7" s="599" t="s">
        <v>118</v>
      </c>
      <c r="D7" s="600"/>
      <c r="E7" s="463" t="s">
        <v>119</v>
      </c>
      <c r="F7" s="463" t="s">
        <v>205</v>
      </c>
      <c r="G7" s="463" t="s">
        <v>233</v>
      </c>
      <c r="H7" s="463" t="s">
        <v>232</v>
      </c>
      <c r="I7" s="468"/>
      <c r="J7" s="232"/>
      <c r="K7" s="466"/>
      <c r="M7" s="233" t="s">
        <v>61</v>
      </c>
      <c r="N7" s="235" t="s">
        <v>206</v>
      </c>
      <c r="O7" s="234" t="s">
        <v>51</v>
      </c>
      <c r="P7" s="236" t="s">
        <v>63</v>
      </c>
      <c r="Q7" s="234" t="s">
        <v>184</v>
      </c>
      <c r="R7" s="608" t="s">
        <v>185</v>
      </c>
      <c r="S7" s="608"/>
      <c r="Y7" s="467"/>
    </row>
    <row r="8" spans="1:31" s="132" customFormat="1" ht="15" customHeight="1" x14ac:dyDescent="0.3">
      <c r="A8" s="238"/>
      <c r="B8" s="311"/>
      <c r="C8" s="582"/>
      <c r="D8" s="583"/>
      <c r="E8" s="239"/>
      <c r="F8" s="239"/>
      <c r="G8" s="240" t="s">
        <v>54</v>
      </c>
      <c r="H8" s="241">
        <v>0</v>
      </c>
      <c r="I8" s="469"/>
      <c r="J8" s="242"/>
      <c r="K8" s="392"/>
      <c r="M8" s="43">
        <f>IF(H8&gt;0,MIN($M$6,H8),0)</f>
        <v>0</v>
      </c>
      <c r="N8" s="279">
        <f>M8</f>
        <v>0</v>
      </c>
      <c r="O8" s="243">
        <v>0</v>
      </c>
      <c r="P8" s="280">
        <v>0</v>
      </c>
      <c r="Q8" s="244"/>
      <c r="R8" s="424"/>
      <c r="S8" s="425"/>
      <c r="Y8" s="226"/>
    </row>
    <row r="9" spans="1:31" s="132" customFormat="1" ht="15" customHeight="1" x14ac:dyDescent="0.3">
      <c r="A9" s="238"/>
      <c r="B9" s="311"/>
      <c r="C9" s="582"/>
      <c r="D9" s="583"/>
      <c r="E9" s="239"/>
      <c r="F9" s="239"/>
      <c r="G9" s="240" t="s">
        <v>54</v>
      </c>
      <c r="H9" s="241">
        <v>0</v>
      </c>
      <c r="I9" s="469"/>
      <c r="J9" s="242"/>
      <c r="K9" s="392"/>
      <c r="M9" s="43">
        <f t="shared" ref="M9:M11" si="0">IF(H9&gt;0,MIN($M$6,H9),0)</f>
        <v>0</v>
      </c>
      <c r="N9" s="279">
        <f>M9</f>
        <v>0</v>
      </c>
      <c r="O9" s="243">
        <v>0</v>
      </c>
      <c r="P9" s="280">
        <f>H9-N9</f>
        <v>0</v>
      </c>
      <c r="Q9" s="246"/>
      <c r="R9" s="424"/>
      <c r="S9" s="425"/>
      <c r="Y9" s="226"/>
    </row>
    <row r="10" spans="1:31" s="132" customFormat="1" ht="15" customHeight="1" x14ac:dyDescent="0.3">
      <c r="A10" s="238"/>
      <c r="B10" s="311"/>
      <c r="C10" s="582"/>
      <c r="D10" s="583"/>
      <c r="E10" s="239"/>
      <c r="F10" s="239"/>
      <c r="G10" s="240" t="s">
        <v>54</v>
      </c>
      <c r="H10" s="241">
        <v>0</v>
      </c>
      <c r="I10" s="469"/>
      <c r="J10" s="242"/>
      <c r="K10" s="392"/>
      <c r="M10" s="43">
        <f t="shared" si="0"/>
        <v>0</v>
      </c>
      <c r="N10" s="279">
        <f>M10</f>
        <v>0</v>
      </c>
      <c r="O10" s="243">
        <v>0</v>
      </c>
      <c r="P10" s="280">
        <f>H10-N10</f>
        <v>0</v>
      </c>
      <c r="Q10" s="248"/>
      <c r="R10" s="424"/>
      <c r="S10" s="425"/>
      <c r="Y10" s="226"/>
    </row>
    <row r="11" spans="1:31" s="132" customFormat="1" x14ac:dyDescent="0.3">
      <c r="A11" s="238"/>
      <c r="B11" s="311"/>
      <c r="C11" s="582"/>
      <c r="D11" s="583"/>
      <c r="E11" s="239"/>
      <c r="F11" s="239"/>
      <c r="G11" s="240" t="s">
        <v>54</v>
      </c>
      <c r="H11" s="241">
        <v>0</v>
      </c>
      <c r="I11" s="469"/>
      <c r="J11" s="242"/>
      <c r="K11" s="392"/>
      <c r="M11" s="43">
        <f t="shared" si="0"/>
        <v>0</v>
      </c>
      <c r="N11" s="279">
        <f>M11</f>
        <v>0</v>
      </c>
      <c r="O11" s="243">
        <v>0</v>
      </c>
      <c r="P11" s="280">
        <f>H11-N11</f>
        <v>0</v>
      </c>
      <c r="Q11" s="248"/>
      <c r="R11" s="424"/>
      <c r="S11" s="425"/>
      <c r="Y11" s="226" t="s">
        <v>64</v>
      </c>
    </row>
    <row r="12" spans="1:31" s="132" customFormat="1" x14ac:dyDescent="0.3">
      <c r="A12" s="251"/>
      <c r="B12" s="135"/>
      <c r="C12" s="390"/>
      <c r="D12" s="135"/>
      <c r="E12" s="135"/>
      <c r="F12" s="135"/>
      <c r="G12" s="143"/>
      <c r="H12" s="143"/>
      <c r="I12" s="306"/>
      <c r="J12" s="135"/>
      <c r="K12" s="393"/>
      <c r="L12" s="135"/>
      <c r="M12" s="252"/>
      <c r="N12" s="253"/>
      <c r="O12" s="254"/>
      <c r="P12" s="255"/>
      <c r="Q12" s="256"/>
      <c r="R12" s="257"/>
      <c r="S12" s="135"/>
      <c r="Y12" s="226"/>
    </row>
    <row r="13" spans="1:31" s="132" customFormat="1" ht="15" customHeight="1" x14ac:dyDescent="0.3">
      <c r="A13" s="258"/>
      <c r="B13" s="141" t="s">
        <v>234</v>
      </c>
      <c r="C13" s="519"/>
      <c r="D13" s="141"/>
      <c r="E13" s="135"/>
      <c r="F13" s="135"/>
      <c r="G13" s="259" t="s">
        <v>147</v>
      </c>
      <c r="H13" s="260">
        <f>SUM(H8:H11)</f>
        <v>0</v>
      </c>
      <c r="I13" s="470"/>
      <c r="J13" s="135"/>
      <c r="K13" s="393"/>
      <c r="L13" s="135"/>
      <c r="M13" s="261"/>
      <c r="N13" s="263"/>
      <c r="O13" s="264"/>
      <c r="P13" s="265"/>
      <c r="Q13" s="266"/>
      <c r="R13" s="211"/>
      <c r="S13" s="135"/>
      <c r="Y13" s="226"/>
    </row>
    <row r="14" spans="1:31" s="132" customFormat="1" ht="15" customHeight="1" x14ac:dyDescent="0.3">
      <c r="A14" s="258"/>
      <c r="B14" s="135"/>
      <c r="C14" s="135"/>
      <c r="D14" s="135"/>
      <c r="E14" s="135"/>
      <c r="F14" s="135"/>
      <c r="G14" s="259" t="s">
        <v>121</v>
      </c>
      <c r="H14" s="260">
        <f>H13*0.3</f>
        <v>0</v>
      </c>
      <c r="I14" s="470"/>
      <c r="J14" s="135"/>
      <c r="K14" s="393"/>
      <c r="L14" s="135"/>
      <c r="S14" s="135"/>
      <c r="Y14" s="226"/>
    </row>
    <row r="15" spans="1:31" s="132" customFormat="1" ht="15" customHeight="1" x14ac:dyDescent="0.3">
      <c r="A15" s="258"/>
      <c r="B15" s="135"/>
      <c r="C15" s="135"/>
      <c r="D15" s="135"/>
      <c r="E15" s="135"/>
      <c r="F15" s="135"/>
      <c r="G15" s="267" t="s">
        <v>120</v>
      </c>
      <c r="H15" s="441">
        <f>H13+H14</f>
        <v>0</v>
      </c>
      <c r="I15" s="471"/>
      <c r="J15" s="135"/>
      <c r="K15" s="393"/>
      <c r="L15" s="145"/>
      <c r="M15" s="281">
        <f>COUNTIF(N8:N11,"&gt;1")</f>
        <v>0</v>
      </c>
      <c r="N15" s="282">
        <f>SUM(N8:N11)</f>
        <v>0</v>
      </c>
      <c r="O15" s="282">
        <f>SUM(O8:O11)</f>
        <v>0</v>
      </c>
      <c r="P15" s="282">
        <f>SUM(P8:P11)</f>
        <v>0</v>
      </c>
      <c r="Q15" s="134"/>
      <c r="S15" s="135"/>
      <c r="Y15" s="226"/>
    </row>
    <row r="16" spans="1:31" s="270" customFormat="1" ht="15" customHeight="1" x14ac:dyDescent="0.3">
      <c r="A16" s="289"/>
      <c r="B16" s="271"/>
      <c r="C16" s="271"/>
      <c r="D16" s="271"/>
      <c r="E16" s="271"/>
      <c r="F16" s="271"/>
      <c r="G16" s="290"/>
      <c r="H16" s="291"/>
      <c r="I16" s="292"/>
      <c r="J16" s="271"/>
      <c r="K16" s="393"/>
      <c r="L16" s="272"/>
      <c r="M16" s="293"/>
      <c r="N16" s="294"/>
      <c r="O16" s="295"/>
      <c r="P16" s="295"/>
      <c r="Q16" s="295"/>
      <c r="R16" s="296"/>
      <c r="T16" s="271"/>
      <c r="Z16" s="297"/>
    </row>
    <row r="17" spans="1:25" ht="15" customHeight="1" x14ac:dyDescent="0.3"/>
    <row r="18" spans="1:25" ht="30" customHeight="1" x14ac:dyDescent="0.3">
      <c r="B18" s="312" t="s">
        <v>190</v>
      </c>
      <c r="C18" s="221"/>
      <c r="D18" s="221"/>
      <c r="E18" s="221"/>
      <c r="F18" s="221"/>
      <c r="G18" s="138"/>
      <c r="H18" s="138"/>
      <c r="I18" s="138"/>
      <c r="L18" s="301"/>
      <c r="M18" s="137" t="s">
        <v>44</v>
      </c>
      <c r="N18" s="34"/>
      <c r="O18" s="34"/>
      <c r="P18" s="34"/>
      <c r="Q18" s="34"/>
      <c r="R18" s="34"/>
      <c r="S18" s="224"/>
    </row>
    <row r="19" spans="1:25" x14ac:dyDescent="0.25">
      <c r="B19" s="308" t="s">
        <v>124</v>
      </c>
      <c r="C19" s="142"/>
      <c r="D19" s="142"/>
      <c r="E19" s="142"/>
      <c r="F19" s="142"/>
      <c r="G19" s="143"/>
      <c r="H19" s="143"/>
      <c r="I19" s="143"/>
      <c r="L19" s="275"/>
    </row>
    <row r="20" spans="1:25" s="149" customFormat="1" ht="15" customHeight="1" x14ac:dyDescent="0.3">
      <c r="B20" s="308" t="s">
        <v>164</v>
      </c>
      <c r="C20" s="142"/>
      <c r="D20" s="142"/>
      <c r="E20" s="142"/>
      <c r="F20" s="142"/>
      <c r="G20" s="143"/>
      <c r="H20" s="143"/>
      <c r="I20" s="143"/>
      <c r="J20" s="298"/>
      <c r="K20" s="394"/>
      <c r="L20" s="303"/>
      <c r="M20" s="283">
        <v>900</v>
      </c>
      <c r="N20" s="157" t="s">
        <v>65</v>
      </c>
      <c r="O20" s="141"/>
      <c r="P20" s="150"/>
      <c r="Q20" s="150"/>
      <c r="R20" s="151"/>
      <c r="S20" s="160"/>
      <c r="T20" s="141"/>
      <c r="U20" s="140"/>
      <c r="V20" s="140"/>
      <c r="W20" s="140"/>
      <c r="X20" s="140"/>
      <c r="Y20" s="140"/>
    </row>
    <row r="21" spans="1:25" s="145" customFormat="1" ht="65.25" hidden="1" customHeight="1" x14ac:dyDescent="0.3">
      <c r="A21" s="370"/>
      <c r="B21" s="596" t="s">
        <v>70</v>
      </c>
      <c r="C21" s="371"/>
      <c r="D21" s="372"/>
      <c r="E21" s="372"/>
      <c r="F21" s="373"/>
      <c r="G21" s="373"/>
      <c r="H21" s="374"/>
      <c r="I21" s="375"/>
      <c r="J21" s="272"/>
      <c r="K21" s="394"/>
      <c r="L21" s="304"/>
      <c r="M21" s="147"/>
      <c r="N21" s="147"/>
      <c r="O21" s="147"/>
      <c r="P21" s="148"/>
      <c r="Q21" s="148"/>
      <c r="R21" s="147"/>
      <c r="S21" s="134"/>
      <c r="U21" s="132"/>
      <c r="V21" s="132"/>
      <c r="W21" s="132"/>
      <c r="X21" s="132"/>
      <c r="Y21" s="132"/>
    </row>
    <row r="22" spans="1:25" s="141" customFormat="1" ht="30" customHeight="1" x14ac:dyDescent="0.3">
      <c r="A22" s="369" t="s">
        <v>45</v>
      </c>
      <c r="B22" s="597"/>
      <c r="C22" s="598" t="s">
        <v>71</v>
      </c>
      <c r="D22" s="598"/>
      <c r="E22" s="163" t="s">
        <v>68</v>
      </c>
      <c r="F22" s="163" t="s">
        <v>72</v>
      </c>
      <c r="G22" s="163" t="s">
        <v>153</v>
      </c>
      <c r="H22" s="163" t="s">
        <v>122</v>
      </c>
      <c r="I22" s="163" t="s">
        <v>123</v>
      </c>
      <c r="J22" s="299"/>
      <c r="K22" s="393"/>
      <c r="L22" s="262"/>
      <c r="M22" s="144" t="s">
        <v>66</v>
      </c>
      <c r="N22" s="144" t="s">
        <v>67</v>
      </c>
      <c r="O22" s="144" t="s">
        <v>52</v>
      </c>
      <c r="P22" s="144" t="s">
        <v>51</v>
      </c>
      <c r="Q22" s="144" t="s">
        <v>62</v>
      </c>
      <c r="R22" s="152" t="s">
        <v>63</v>
      </c>
      <c r="S22" s="155" t="s">
        <v>184</v>
      </c>
      <c r="T22" s="237" t="s">
        <v>185</v>
      </c>
      <c r="U22" s="153"/>
      <c r="V22" s="153"/>
      <c r="W22" s="153"/>
      <c r="X22" s="153"/>
      <c r="Y22" s="153"/>
    </row>
    <row r="23" spans="1:25" s="135" customFormat="1" x14ac:dyDescent="0.3">
      <c r="A23" s="238"/>
      <c r="B23" s="284"/>
      <c r="C23" s="592"/>
      <c r="D23" s="593"/>
      <c r="E23" s="166"/>
      <c r="F23" s="511"/>
      <c r="G23" s="167">
        <v>0</v>
      </c>
      <c r="H23" s="285"/>
      <c r="I23" s="167">
        <f>G23*H23</f>
        <v>0</v>
      </c>
      <c r="J23" s="300"/>
      <c r="K23" s="393"/>
      <c r="L23" s="302"/>
      <c r="M23" s="162">
        <f t="shared" ref="M23:M60" si="1">ROUND(MIN(G23,$L$104),2)</f>
        <v>0</v>
      </c>
      <c r="N23" s="286">
        <f>H23</f>
        <v>0</v>
      </c>
      <c r="O23" s="430">
        <f>M23*N23</f>
        <v>0</v>
      </c>
      <c r="P23" s="159">
        <v>0</v>
      </c>
      <c r="Q23" s="159">
        <v>0</v>
      </c>
      <c r="R23" s="430">
        <f>I23-O23</f>
        <v>0</v>
      </c>
      <c r="S23" s="155"/>
      <c r="T23" s="245"/>
      <c r="U23" s="146"/>
      <c r="V23" s="146"/>
      <c r="W23" s="146"/>
      <c r="X23" s="146"/>
      <c r="Y23" s="146"/>
    </row>
    <row r="24" spans="1:25" s="135" customFormat="1" x14ac:dyDescent="0.3">
      <c r="A24" s="238"/>
      <c r="B24" s="284"/>
      <c r="C24" s="592"/>
      <c r="D24" s="593"/>
      <c r="E24" s="166"/>
      <c r="F24" s="511"/>
      <c r="G24" s="167">
        <v>0</v>
      </c>
      <c r="H24" s="285"/>
      <c r="I24" s="167">
        <f t="shared" ref="I24:I60" si="2">G24*H24</f>
        <v>0</v>
      </c>
      <c r="J24" s="300"/>
      <c r="K24" s="393"/>
      <c r="L24" s="302"/>
      <c r="M24" s="162">
        <f t="shared" si="1"/>
        <v>0</v>
      </c>
      <c r="N24" s="286">
        <f t="shared" ref="N24:N60" si="3">H24</f>
        <v>0</v>
      </c>
      <c r="O24" s="430">
        <f t="shared" ref="O24:O60" si="4">M24*N24</f>
        <v>0</v>
      </c>
      <c r="P24" s="159">
        <v>0</v>
      </c>
      <c r="Q24" s="159">
        <v>0</v>
      </c>
      <c r="R24" s="430">
        <f t="shared" ref="R24:R60" si="5">I24-O24</f>
        <v>0</v>
      </c>
      <c r="S24" s="155"/>
      <c r="T24" s="420"/>
      <c r="U24" s="146"/>
      <c r="V24" s="146"/>
      <c r="W24" s="146"/>
      <c r="X24" s="146"/>
      <c r="Y24" s="146"/>
    </row>
    <row r="25" spans="1:25" s="135" customFormat="1" x14ac:dyDescent="0.3">
      <c r="A25" s="238"/>
      <c r="B25" s="284"/>
      <c r="C25" s="592"/>
      <c r="D25" s="593"/>
      <c r="E25" s="166"/>
      <c r="F25" s="511"/>
      <c r="G25" s="167">
        <v>0</v>
      </c>
      <c r="H25" s="285"/>
      <c r="I25" s="167">
        <f t="shared" si="2"/>
        <v>0</v>
      </c>
      <c r="J25" s="300"/>
      <c r="K25" s="393"/>
      <c r="L25" s="302"/>
      <c r="M25" s="162">
        <f t="shared" si="1"/>
        <v>0</v>
      </c>
      <c r="N25" s="286">
        <f t="shared" si="3"/>
        <v>0</v>
      </c>
      <c r="O25" s="430">
        <f t="shared" si="4"/>
        <v>0</v>
      </c>
      <c r="P25" s="159">
        <v>0</v>
      </c>
      <c r="Q25" s="159">
        <v>0</v>
      </c>
      <c r="R25" s="430">
        <f t="shared" si="5"/>
        <v>0</v>
      </c>
      <c r="S25" s="155"/>
      <c r="T25" s="421"/>
      <c r="U25" s="146"/>
      <c r="V25" s="146"/>
      <c r="W25" s="146"/>
      <c r="X25" s="146"/>
      <c r="Y25" s="146"/>
    </row>
    <row r="26" spans="1:25" s="135" customFormat="1" x14ac:dyDescent="0.3">
      <c r="A26" s="238"/>
      <c r="B26" s="284"/>
      <c r="C26" s="592"/>
      <c r="D26" s="593"/>
      <c r="E26" s="166"/>
      <c r="F26" s="511"/>
      <c r="G26" s="167">
        <v>0</v>
      </c>
      <c r="H26" s="285"/>
      <c r="I26" s="167">
        <f t="shared" si="2"/>
        <v>0</v>
      </c>
      <c r="J26" s="300"/>
      <c r="K26" s="393"/>
      <c r="L26" s="302"/>
      <c r="M26" s="162">
        <f t="shared" si="1"/>
        <v>0</v>
      </c>
      <c r="N26" s="286">
        <f t="shared" si="3"/>
        <v>0</v>
      </c>
      <c r="O26" s="430">
        <f t="shared" si="4"/>
        <v>0</v>
      </c>
      <c r="P26" s="159">
        <v>0</v>
      </c>
      <c r="Q26" s="159">
        <v>0</v>
      </c>
      <c r="R26" s="430">
        <f t="shared" si="5"/>
        <v>0</v>
      </c>
      <c r="S26" s="155"/>
      <c r="T26" s="422"/>
      <c r="U26" s="146"/>
      <c r="V26" s="146"/>
      <c r="W26" s="146"/>
      <c r="X26" s="146"/>
      <c r="Y26" s="146"/>
    </row>
    <row r="27" spans="1:25" s="135" customFormat="1" x14ac:dyDescent="0.3">
      <c r="A27" s="238"/>
      <c r="B27" s="284"/>
      <c r="C27" s="592"/>
      <c r="D27" s="593"/>
      <c r="E27" s="166"/>
      <c r="F27" s="511"/>
      <c r="G27" s="167">
        <v>0</v>
      </c>
      <c r="H27" s="285"/>
      <c r="I27" s="167">
        <f t="shared" si="2"/>
        <v>0</v>
      </c>
      <c r="J27" s="300"/>
      <c r="K27" s="393"/>
      <c r="L27" s="302"/>
      <c r="M27" s="162">
        <f t="shared" si="1"/>
        <v>0</v>
      </c>
      <c r="N27" s="286">
        <f t="shared" si="3"/>
        <v>0</v>
      </c>
      <c r="O27" s="430">
        <f t="shared" si="4"/>
        <v>0</v>
      </c>
      <c r="P27" s="159">
        <v>0</v>
      </c>
      <c r="Q27" s="159">
        <v>0</v>
      </c>
      <c r="R27" s="430">
        <f t="shared" si="5"/>
        <v>0</v>
      </c>
      <c r="S27" s="155"/>
      <c r="T27" s="245"/>
      <c r="U27" s="146"/>
      <c r="V27" s="146"/>
      <c r="W27" s="146"/>
      <c r="X27" s="146"/>
      <c r="Y27" s="146"/>
    </row>
    <row r="28" spans="1:25" s="135" customFormat="1" x14ac:dyDescent="0.3">
      <c r="A28" s="238"/>
      <c r="B28" s="284"/>
      <c r="C28" s="592"/>
      <c r="D28" s="593"/>
      <c r="E28" s="166"/>
      <c r="F28" s="511"/>
      <c r="G28" s="167">
        <v>0</v>
      </c>
      <c r="H28" s="285"/>
      <c r="I28" s="167">
        <f t="shared" si="2"/>
        <v>0</v>
      </c>
      <c r="J28" s="300"/>
      <c r="K28" s="393"/>
      <c r="L28" s="302"/>
      <c r="M28" s="162">
        <f t="shared" si="1"/>
        <v>0</v>
      </c>
      <c r="N28" s="286">
        <f t="shared" si="3"/>
        <v>0</v>
      </c>
      <c r="O28" s="430">
        <f t="shared" si="4"/>
        <v>0</v>
      </c>
      <c r="P28" s="159">
        <v>0</v>
      </c>
      <c r="Q28" s="159">
        <v>0</v>
      </c>
      <c r="R28" s="430">
        <f t="shared" si="5"/>
        <v>0</v>
      </c>
      <c r="S28" s="155"/>
      <c r="T28" s="420"/>
      <c r="U28" s="146"/>
      <c r="V28" s="146"/>
      <c r="W28" s="146"/>
      <c r="X28" s="146"/>
      <c r="Y28" s="146"/>
    </row>
    <row r="29" spans="1:25" s="135" customFormat="1" x14ac:dyDescent="0.3">
      <c r="A29" s="238"/>
      <c r="B29" s="284"/>
      <c r="C29" s="592"/>
      <c r="D29" s="593"/>
      <c r="E29" s="166"/>
      <c r="F29" s="511"/>
      <c r="G29" s="167">
        <v>0</v>
      </c>
      <c r="H29" s="285"/>
      <c r="I29" s="167">
        <f t="shared" si="2"/>
        <v>0</v>
      </c>
      <c r="J29" s="300"/>
      <c r="K29" s="393"/>
      <c r="L29" s="302"/>
      <c r="M29" s="162">
        <f t="shared" si="1"/>
        <v>0</v>
      </c>
      <c r="N29" s="286">
        <f t="shared" si="3"/>
        <v>0</v>
      </c>
      <c r="O29" s="430">
        <f t="shared" si="4"/>
        <v>0</v>
      </c>
      <c r="P29" s="159">
        <v>0</v>
      </c>
      <c r="Q29" s="159">
        <v>0</v>
      </c>
      <c r="R29" s="430">
        <f t="shared" si="5"/>
        <v>0</v>
      </c>
      <c r="S29" s="155"/>
      <c r="T29" s="421"/>
      <c r="U29" s="146"/>
      <c r="V29" s="146"/>
      <c r="W29" s="146"/>
      <c r="X29" s="146"/>
      <c r="Y29" s="146"/>
    </row>
    <row r="30" spans="1:25" s="135" customFormat="1" x14ac:dyDescent="0.3">
      <c r="A30" s="238"/>
      <c r="B30" s="284"/>
      <c r="C30" s="592"/>
      <c r="D30" s="593"/>
      <c r="E30" s="166"/>
      <c r="F30" s="511"/>
      <c r="G30" s="167">
        <v>0</v>
      </c>
      <c r="H30" s="285"/>
      <c r="I30" s="167">
        <f t="shared" si="2"/>
        <v>0</v>
      </c>
      <c r="J30" s="300"/>
      <c r="K30" s="393"/>
      <c r="L30" s="302"/>
      <c r="M30" s="162">
        <f t="shared" si="1"/>
        <v>0</v>
      </c>
      <c r="N30" s="286">
        <f t="shared" si="3"/>
        <v>0</v>
      </c>
      <c r="O30" s="430">
        <f t="shared" si="4"/>
        <v>0</v>
      </c>
      <c r="P30" s="159">
        <v>0</v>
      </c>
      <c r="Q30" s="159">
        <v>0</v>
      </c>
      <c r="R30" s="430">
        <f t="shared" si="5"/>
        <v>0</v>
      </c>
      <c r="S30" s="155"/>
      <c r="T30" s="422"/>
      <c r="U30" s="146"/>
      <c r="V30" s="146"/>
      <c r="W30" s="146"/>
      <c r="X30" s="146"/>
      <c r="Y30" s="146"/>
    </row>
    <row r="31" spans="1:25" s="135" customFormat="1" ht="15.75" customHeight="1" x14ac:dyDescent="0.3">
      <c r="A31" s="238"/>
      <c r="B31" s="284"/>
      <c r="C31" s="592"/>
      <c r="D31" s="593"/>
      <c r="E31" s="166"/>
      <c r="F31" s="512"/>
      <c r="G31" s="168">
        <v>0</v>
      </c>
      <c r="H31" s="285"/>
      <c r="I31" s="167">
        <f t="shared" si="2"/>
        <v>0</v>
      </c>
      <c r="J31" s="300"/>
      <c r="K31" s="393"/>
      <c r="L31" s="302"/>
      <c r="M31" s="162">
        <f t="shared" si="1"/>
        <v>0</v>
      </c>
      <c r="N31" s="286">
        <f t="shared" si="3"/>
        <v>0</v>
      </c>
      <c r="O31" s="430">
        <f t="shared" si="4"/>
        <v>0</v>
      </c>
      <c r="P31" s="159">
        <v>0</v>
      </c>
      <c r="Q31" s="159">
        <v>0</v>
      </c>
      <c r="R31" s="430">
        <f t="shared" si="5"/>
        <v>0</v>
      </c>
      <c r="S31" s="155"/>
      <c r="T31" s="245"/>
      <c r="U31" s="146"/>
      <c r="V31" s="146"/>
      <c r="W31" s="146"/>
      <c r="X31" s="146"/>
      <c r="Y31" s="146"/>
    </row>
    <row r="32" spans="1:25" s="135" customFormat="1" x14ac:dyDescent="0.3">
      <c r="A32" s="238"/>
      <c r="B32" s="284"/>
      <c r="C32" s="592"/>
      <c r="D32" s="593"/>
      <c r="E32" s="166"/>
      <c r="F32" s="512"/>
      <c r="G32" s="168">
        <v>0</v>
      </c>
      <c r="H32" s="285"/>
      <c r="I32" s="167">
        <f t="shared" si="2"/>
        <v>0</v>
      </c>
      <c r="J32" s="300"/>
      <c r="K32" s="393"/>
      <c r="L32" s="302"/>
      <c r="M32" s="162">
        <f t="shared" si="1"/>
        <v>0</v>
      </c>
      <c r="N32" s="286">
        <f t="shared" si="3"/>
        <v>0</v>
      </c>
      <c r="O32" s="430">
        <f t="shared" si="4"/>
        <v>0</v>
      </c>
      <c r="P32" s="159">
        <v>0</v>
      </c>
      <c r="Q32" s="159">
        <v>0</v>
      </c>
      <c r="R32" s="430">
        <f t="shared" si="5"/>
        <v>0</v>
      </c>
      <c r="S32" s="155"/>
      <c r="T32" s="420"/>
      <c r="U32" s="146"/>
      <c r="V32" s="146"/>
      <c r="W32" s="146"/>
      <c r="X32" s="146"/>
      <c r="Y32" s="146"/>
    </row>
    <row r="33" spans="1:25" s="135" customFormat="1" ht="15" customHeight="1" x14ac:dyDescent="0.3">
      <c r="A33" s="238"/>
      <c r="B33" s="284"/>
      <c r="C33" s="592"/>
      <c r="D33" s="593"/>
      <c r="E33" s="166"/>
      <c r="F33" s="512"/>
      <c r="G33" s="168">
        <v>0</v>
      </c>
      <c r="H33" s="285"/>
      <c r="I33" s="167">
        <f t="shared" si="2"/>
        <v>0</v>
      </c>
      <c r="J33" s="300"/>
      <c r="K33" s="393"/>
      <c r="L33" s="302"/>
      <c r="M33" s="162">
        <f t="shared" si="1"/>
        <v>0</v>
      </c>
      <c r="N33" s="286">
        <f t="shared" si="3"/>
        <v>0</v>
      </c>
      <c r="O33" s="430">
        <f t="shared" si="4"/>
        <v>0</v>
      </c>
      <c r="P33" s="159">
        <v>0</v>
      </c>
      <c r="Q33" s="159">
        <v>0</v>
      </c>
      <c r="R33" s="430">
        <f t="shared" si="5"/>
        <v>0</v>
      </c>
      <c r="S33" s="155"/>
      <c r="T33" s="421"/>
      <c r="U33" s="146"/>
      <c r="V33" s="146"/>
      <c r="W33" s="146"/>
      <c r="X33" s="146"/>
      <c r="Y33" s="146"/>
    </row>
    <row r="34" spans="1:25" s="135" customFormat="1" ht="15" customHeight="1" x14ac:dyDescent="0.3">
      <c r="A34" s="238"/>
      <c r="B34" s="284"/>
      <c r="C34" s="592"/>
      <c r="D34" s="593"/>
      <c r="E34" s="166"/>
      <c r="F34" s="512"/>
      <c r="G34" s="168">
        <v>0</v>
      </c>
      <c r="H34" s="285"/>
      <c r="I34" s="167">
        <f t="shared" si="2"/>
        <v>0</v>
      </c>
      <c r="J34" s="300"/>
      <c r="K34" s="393"/>
      <c r="L34" s="302"/>
      <c r="M34" s="162">
        <f t="shared" si="1"/>
        <v>0</v>
      </c>
      <c r="N34" s="286">
        <f t="shared" si="3"/>
        <v>0</v>
      </c>
      <c r="O34" s="430">
        <f t="shared" si="4"/>
        <v>0</v>
      </c>
      <c r="P34" s="159">
        <v>0</v>
      </c>
      <c r="Q34" s="159">
        <v>0</v>
      </c>
      <c r="R34" s="430">
        <f t="shared" si="5"/>
        <v>0</v>
      </c>
      <c r="S34" s="155"/>
      <c r="T34" s="422"/>
      <c r="U34" s="146"/>
      <c r="V34" s="146"/>
      <c r="W34" s="146"/>
      <c r="X34" s="146"/>
      <c r="Y34" s="146"/>
    </row>
    <row r="35" spans="1:25" s="135" customFormat="1" ht="15" customHeight="1" x14ac:dyDescent="0.3">
      <c r="A35" s="238"/>
      <c r="B35" s="284"/>
      <c r="C35" s="592"/>
      <c r="D35" s="593"/>
      <c r="E35" s="166"/>
      <c r="F35" s="512"/>
      <c r="G35" s="168">
        <v>0</v>
      </c>
      <c r="H35" s="285"/>
      <c r="I35" s="167">
        <f t="shared" si="2"/>
        <v>0</v>
      </c>
      <c r="J35" s="300"/>
      <c r="K35" s="393"/>
      <c r="L35" s="302"/>
      <c r="M35" s="162">
        <f t="shared" si="1"/>
        <v>0</v>
      </c>
      <c r="N35" s="286">
        <f t="shared" si="3"/>
        <v>0</v>
      </c>
      <c r="O35" s="430">
        <f t="shared" si="4"/>
        <v>0</v>
      </c>
      <c r="P35" s="159">
        <v>0</v>
      </c>
      <c r="Q35" s="159">
        <v>0</v>
      </c>
      <c r="R35" s="430">
        <f t="shared" si="5"/>
        <v>0</v>
      </c>
      <c r="S35" s="155"/>
      <c r="T35" s="245"/>
      <c r="U35" s="146"/>
      <c r="V35" s="146"/>
      <c r="W35" s="146"/>
      <c r="X35" s="146"/>
      <c r="Y35" s="146"/>
    </row>
    <row r="36" spans="1:25" s="135" customFormat="1" ht="15" customHeight="1" x14ac:dyDescent="0.3">
      <c r="A36" s="238"/>
      <c r="B36" s="284"/>
      <c r="C36" s="592"/>
      <c r="D36" s="593"/>
      <c r="E36" s="166"/>
      <c r="F36" s="512"/>
      <c r="G36" s="168">
        <v>0</v>
      </c>
      <c r="H36" s="285"/>
      <c r="I36" s="167">
        <f t="shared" si="2"/>
        <v>0</v>
      </c>
      <c r="J36" s="300"/>
      <c r="K36" s="393"/>
      <c r="L36" s="302"/>
      <c r="M36" s="162">
        <f t="shared" si="1"/>
        <v>0</v>
      </c>
      <c r="N36" s="286">
        <f t="shared" si="3"/>
        <v>0</v>
      </c>
      <c r="O36" s="430">
        <f t="shared" si="4"/>
        <v>0</v>
      </c>
      <c r="P36" s="159">
        <v>0</v>
      </c>
      <c r="Q36" s="159">
        <v>0</v>
      </c>
      <c r="R36" s="430">
        <f t="shared" si="5"/>
        <v>0</v>
      </c>
      <c r="S36" s="155"/>
      <c r="T36" s="420"/>
      <c r="U36" s="146"/>
      <c r="V36" s="146"/>
      <c r="W36" s="146"/>
      <c r="X36" s="146"/>
      <c r="Y36" s="146"/>
    </row>
    <row r="37" spans="1:25" s="135" customFormat="1" ht="15" customHeight="1" x14ac:dyDescent="0.3">
      <c r="A37" s="238"/>
      <c r="B37" s="284"/>
      <c r="C37" s="592"/>
      <c r="D37" s="593"/>
      <c r="E37" s="166"/>
      <c r="F37" s="512"/>
      <c r="G37" s="168">
        <v>0</v>
      </c>
      <c r="H37" s="285"/>
      <c r="I37" s="167">
        <f t="shared" si="2"/>
        <v>0</v>
      </c>
      <c r="J37" s="300"/>
      <c r="K37" s="393"/>
      <c r="L37" s="302"/>
      <c r="M37" s="162">
        <f t="shared" si="1"/>
        <v>0</v>
      </c>
      <c r="N37" s="286">
        <f t="shared" si="3"/>
        <v>0</v>
      </c>
      <c r="O37" s="430">
        <f t="shared" si="4"/>
        <v>0</v>
      </c>
      <c r="P37" s="159">
        <v>0</v>
      </c>
      <c r="Q37" s="159">
        <v>0</v>
      </c>
      <c r="R37" s="430">
        <f t="shared" si="5"/>
        <v>0</v>
      </c>
      <c r="S37" s="155"/>
      <c r="T37" s="421"/>
      <c r="U37" s="146"/>
      <c r="V37" s="146"/>
      <c r="W37" s="146"/>
      <c r="X37" s="146"/>
      <c r="Y37" s="146"/>
    </row>
    <row r="38" spans="1:25" s="135" customFormat="1" ht="15" customHeight="1" x14ac:dyDescent="0.3">
      <c r="A38" s="238"/>
      <c r="B38" s="284"/>
      <c r="C38" s="592"/>
      <c r="D38" s="593"/>
      <c r="E38" s="166"/>
      <c r="F38" s="512"/>
      <c r="G38" s="168">
        <v>0</v>
      </c>
      <c r="H38" s="285"/>
      <c r="I38" s="167">
        <f t="shared" si="2"/>
        <v>0</v>
      </c>
      <c r="J38" s="300"/>
      <c r="K38" s="393"/>
      <c r="L38" s="302"/>
      <c r="M38" s="162">
        <f t="shared" si="1"/>
        <v>0</v>
      </c>
      <c r="N38" s="286">
        <f t="shared" si="3"/>
        <v>0</v>
      </c>
      <c r="O38" s="430">
        <f t="shared" si="4"/>
        <v>0</v>
      </c>
      <c r="P38" s="159">
        <v>0</v>
      </c>
      <c r="Q38" s="159">
        <v>0</v>
      </c>
      <c r="R38" s="430">
        <f t="shared" si="5"/>
        <v>0</v>
      </c>
      <c r="S38" s="155"/>
      <c r="T38" s="422"/>
      <c r="U38" s="146"/>
      <c r="V38" s="146"/>
      <c r="W38" s="146"/>
      <c r="X38" s="146"/>
      <c r="Y38" s="146"/>
    </row>
    <row r="39" spans="1:25" s="135" customFormat="1" ht="15" customHeight="1" x14ac:dyDescent="0.3">
      <c r="A39" s="238"/>
      <c r="B39" s="284"/>
      <c r="C39" s="592"/>
      <c r="D39" s="593"/>
      <c r="E39" s="166"/>
      <c r="F39" s="512"/>
      <c r="G39" s="168">
        <v>0</v>
      </c>
      <c r="H39" s="285"/>
      <c r="I39" s="167">
        <f t="shared" si="2"/>
        <v>0</v>
      </c>
      <c r="J39" s="300"/>
      <c r="K39" s="393"/>
      <c r="L39" s="302"/>
      <c r="M39" s="162">
        <f t="shared" si="1"/>
        <v>0</v>
      </c>
      <c r="N39" s="286">
        <f t="shared" si="3"/>
        <v>0</v>
      </c>
      <c r="O39" s="430">
        <f t="shared" si="4"/>
        <v>0</v>
      </c>
      <c r="P39" s="159">
        <v>0</v>
      </c>
      <c r="Q39" s="159">
        <v>0</v>
      </c>
      <c r="R39" s="430">
        <f t="shared" si="5"/>
        <v>0</v>
      </c>
      <c r="S39" s="155"/>
      <c r="T39" s="245"/>
      <c r="U39" s="146"/>
      <c r="V39" s="146"/>
      <c r="W39" s="146"/>
      <c r="X39" s="146"/>
      <c r="Y39" s="146"/>
    </row>
    <row r="40" spans="1:25" s="135" customFormat="1" ht="15" customHeight="1" x14ac:dyDescent="0.3">
      <c r="A40" s="238"/>
      <c r="B40" s="284"/>
      <c r="C40" s="592"/>
      <c r="D40" s="593"/>
      <c r="E40" s="166"/>
      <c r="F40" s="512"/>
      <c r="G40" s="168">
        <v>0</v>
      </c>
      <c r="H40" s="285"/>
      <c r="I40" s="167">
        <f t="shared" si="2"/>
        <v>0</v>
      </c>
      <c r="J40" s="300"/>
      <c r="K40" s="393"/>
      <c r="L40" s="302"/>
      <c r="M40" s="162">
        <f t="shared" si="1"/>
        <v>0</v>
      </c>
      <c r="N40" s="286">
        <f t="shared" si="3"/>
        <v>0</v>
      </c>
      <c r="O40" s="430">
        <f t="shared" si="4"/>
        <v>0</v>
      </c>
      <c r="P40" s="159">
        <v>0</v>
      </c>
      <c r="Q40" s="159">
        <v>0</v>
      </c>
      <c r="R40" s="430">
        <f t="shared" si="5"/>
        <v>0</v>
      </c>
      <c r="S40" s="155"/>
      <c r="T40" s="423"/>
      <c r="U40" s="146"/>
      <c r="V40" s="146"/>
      <c r="W40" s="146"/>
      <c r="X40" s="146"/>
      <c r="Y40" s="146"/>
    </row>
    <row r="41" spans="1:25" s="135" customFormat="1" ht="15" hidden="1" customHeight="1" x14ac:dyDescent="0.3">
      <c r="A41" s="238"/>
      <c r="B41" s="284"/>
      <c r="C41" s="592"/>
      <c r="D41" s="593"/>
      <c r="E41" s="166"/>
      <c r="F41" s="512"/>
      <c r="G41" s="168">
        <v>0</v>
      </c>
      <c r="H41" s="285"/>
      <c r="I41" s="167">
        <f t="shared" si="2"/>
        <v>0</v>
      </c>
      <c r="J41" s="300"/>
      <c r="K41" s="393"/>
      <c r="L41" s="302"/>
      <c r="M41" s="162">
        <f t="shared" si="1"/>
        <v>0</v>
      </c>
      <c r="N41" s="286">
        <f t="shared" si="3"/>
        <v>0</v>
      </c>
      <c r="O41" s="430">
        <f t="shared" si="4"/>
        <v>0</v>
      </c>
      <c r="P41" s="159">
        <v>0</v>
      </c>
      <c r="Q41" s="159">
        <v>0</v>
      </c>
      <c r="R41" s="430">
        <f t="shared" si="5"/>
        <v>0</v>
      </c>
      <c r="S41" s="155"/>
      <c r="T41" s="419"/>
      <c r="U41" s="146"/>
      <c r="V41" s="146"/>
      <c r="W41" s="146"/>
      <c r="X41" s="146"/>
      <c r="Y41" s="146"/>
    </row>
    <row r="42" spans="1:25" s="135" customFormat="1" ht="15" hidden="1" customHeight="1" x14ac:dyDescent="0.3">
      <c r="A42" s="238"/>
      <c r="B42" s="284"/>
      <c r="C42" s="592"/>
      <c r="D42" s="593"/>
      <c r="E42" s="166"/>
      <c r="F42" s="512"/>
      <c r="G42" s="168">
        <v>0</v>
      </c>
      <c r="H42" s="285"/>
      <c r="I42" s="167">
        <f t="shared" si="2"/>
        <v>0</v>
      </c>
      <c r="J42" s="300"/>
      <c r="K42" s="393"/>
      <c r="L42" s="302"/>
      <c r="M42" s="162">
        <f t="shared" si="1"/>
        <v>0</v>
      </c>
      <c r="N42" s="286">
        <f t="shared" si="3"/>
        <v>0</v>
      </c>
      <c r="O42" s="430">
        <f t="shared" si="4"/>
        <v>0</v>
      </c>
      <c r="P42" s="159">
        <v>0</v>
      </c>
      <c r="Q42" s="159">
        <v>0</v>
      </c>
      <c r="R42" s="430">
        <f t="shared" si="5"/>
        <v>0</v>
      </c>
      <c r="S42" s="155"/>
      <c r="T42" s="250"/>
      <c r="U42" s="146"/>
      <c r="V42" s="146"/>
      <c r="W42" s="146"/>
      <c r="X42" s="146"/>
      <c r="Y42" s="146"/>
    </row>
    <row r="43" spans="1:25" s="135" customFormat="1" ht="15" hidden="1" customHeight="1" x14ac:dyDescent="0.3">
      <c r="A43" s="238"/>
      <c r="B43" s="284"/>
      <c r="C43" s="592"/>
      <c r="D43" s="593"/>
      <c r="E43" s="166"/>
      <c r="F43" s="512"/>
      <c r="G43" s="168">
        <v>0</v>
      </c>
      <c r="H43" s="285"/>
      <c r="I43" s="167">
        <f t="shared" si="2"/>
        <v>0</v>
      </c>
      <c r="J43" s="300"/>
      <c r="K43" s="393"/>
      <c r="L43" s="302"/>
      <c r="M43" s="162">
        <f t="shared" si="1"/>
        <v>0</v>
      </c>
      <c r="N43" s="286">
        <f t="shared" si="3"/>
        <v>0</v>
      </c>
      <c r="O43" s="430">
        <f t="shared" si="4"/>
        <v>0</v>
      </c>
      <c r="P43" s="159">
        <v>0</v>
      </c>
      <c r="Q43" s="159">
        <v>0</v>
      </c>
      <c r="R43" s="430">
        <f t="shared" si="5"/>
        <v>0</v>
      </c>
      <c r="S43" s="155"/>
      <c r="T43" s="245"/>
      <c r="U43" s="146"/>
      <c r="V43" s="146"/>
      <c r="W43" s="146"/>
      <c r="X43" s="146"/>
      <c r="Y43" s="146"/>
    </row>
    <row r="44" spans="1:25" s="135" customFormat="1" ht="15" hidden="1" customHeight="1" x14ac:dyDescent="0.3">
      <c r="A44" s="238"/>
      <c r="B44" s="284"/>
      <c r="C44" s="592"/>
      <c r="D44" s="593"/>
      <c r="E44" s="166"/>
      <c r="F44" s="512"/>
      <c r="G44" s="168">
        <v>0</v>
      </c>
      <c r="H44" s="285"/>
      <c r="I44" s="167">
        <f t="shared" si="2"/>
        <v>0</v>
      </c>
      <c r="J44" s="300"/>
      <c r="K44" s="393"/>
      <c r="L44" s="302"/>
      <c r="M44" s="162">
        <f t="shared" si="1"/>
        <v>0</v>
      </c>
      <c r="N44" s="286">
        <f t="shared" si="3"/>
        <v>0</v>
      </c>
      <c r="O44" s="430">
        <f t="shared" si="4"/>
        <v>0</v>
      </c>
      <c r="P44" s="159">
        <v>0</v>
      </c>
      <c r="Q44" s="159">
        <v>0</v>
      </c>
      <c r="R44" s="430">
        <f t="shared" si="5"/>
        <v>0</v>
      </c>
      <c r="S44" s="155"/>
      <c r="T44" s="247"/>
      <c r="U44" s="146"/>
      <c r="V44" s="146"/>
      <c r="W44" s="146"/>
      <c r="X44" s="146"/>
      <c r="Y44" s="146"/>
    </row>
    <row r="45" spans="1:25" s="135" customFormat="1" ht="15" hidden="1" customHeight="1" x14ac:dyDescent="0.3">
      <c r="A45" s="238"/>
      <c r="B45" s="284"/>
      <c r="C45" s="592"/>
      <c r="D45" s="593"/>
      <c r="E45" s="166"/>
      <c r="F45" s="512"/>
      <c r="G45" s="168">
        <v>0</v>
      </c>
      <c r="H45" s="285"/>
      <c r="I45" s="167">
        <f t="shared" si="2"/>
        <v>0</v>
      </c>
      <c r="J45" s="300"/>
      <c r="K45" s="393"/>
      <c r="L45" s="302"/>
      <c r="M45" s="162">
        <f t="shared" si="1"/>
        <v>0</v>
      </c>
      <c r="N45" s="286">
        <f t="shared" si="3"/>
        <v>0</v>
      </c>
      <c r="O45" s="430">
        <f t="shared" si="4"/>
        <v>0</v>
      </c>
      <c r="P45" s="159">
        <v>0</v>
      </c>
      <c r="Q45" s="159">
        <v>0</v>
      </c>
      <c r="R45" s="430">
        <f t="shared" si="5"/>
        <v>0</v>
      </c>
      <c r="S45" s="155"/>
      <c r="T45" s="249"/>
      <c r="U45" s="146"/>
      <c r="V45" s="146"/>
      <c r="W45" s="146"/>
      <c r="X45" s="146"/>
      <c r="Y45" s="146"/>
    </row>
    <row r="46" spans="1:25" s="135" customFormat="1" ht="15" hidden="1" customHeight="1" x14ac:dyDescent="0.3">
      <c r="A46" s="238"/>
      <c r="B46" s="284"/>
      <c r="C46" s="592"/>
      <c r="D46" s="593"/>
      <c r="E46" s="166"/>
      <c r="F46" s="512"/>
      <c r="G46" s="168">
        <v>0</v>
      </c>
      <c r="H46" s="285"/>
      <c r="I46" s="167">
        <f t="shared" si="2"/>
        <v>0</v>
      </c>
      <c r="J46" s="300"/>
      <c r="K46" s="393"/>
      <c r="L46" s="302"/>
      <c r="M46" s="162">
        <f t="shared" si="1"/>
        <v>0</v>
      </c>
      <c r="N46" s="286">
        <f t="shared" si="3"/>
        <v>0</v>
      </c>
      <c r="O46" s="430">
        <f t="shared" si="4"/>
        <v>0</v>
      </c>
      <c r="P46" s="159">
        <v>0</v>
      </c>
      <c r="Q46" s="159">
        <v>0</v>
      </c>
      <c r="R46" s="430">
        <f t="shared" si="5"/>
        <v>0</v>
      </c>
      <c r="S46" s="155"/>
      <c r="T46" s="250"/>
      <c r="U46" s="146"/>
      <c r="V46" s="146"/>
      <c r="W46" s="146"/>
      <c r="X46" s="146"/>
      <c r="Y46" s="146"/>
    </row>
    <row r="47" spans="1:25" s="135" customFormat="1" ht="15" hidden="1" customHeight="1" x14ac:dyDescent="0.3">
      <c r="A47" s="238"/>
      <c r="B47" s="284"/>
      <c r="C47" s="592"/>
      <c r="D47" s="593"/>
      <c r="E47" s="166"/>
      <c r="F47" s="512"/>
      <c r="G47" s="168">
        <v>0</v>
      </c>
      <c r="H47" s="285"/>
      <c r="I47" s="167">
        <f t="shared" si="2"/>
        <v>0</v>
      </c>
      <c r="J47" s="300"/>
      <c r="K47" s="393"/>
      <c r="L47" s="302"/>
      <c r="M47" s="162">
        <f t="shared" si="1"/>
        <v>0</v>
      </c>
      <c r="N47" s="286">
        <f t="shared" si="3"/>
        <v>0</v>
      </c>
      <c r="O47" s="430">
        <f t="shared" si="4"/>
        <v>0</v>
      </c>
      <c r="P47" s="159">
        <v>0</v>
      </c>
      <c r="Q47" s="159">
        <v>0</v>
      </c>
      <c r="R47" s="430">
        <f t="shared" si="5"/>
        <v>0</v>
      </c>
      <c r="S47" s="155"/>
      <c r="T47" s="245"/>
      <c r="U47" s="146"/>
      <c r="V47" s="146"/>
      <c r="W47" s="146"/>
      <c r="X47" s="146"/>
      <c r="Y47" s="146"/>
    </row>
    <row r="48" spans="1:25" s="135" customFormat="1" ht="15" hidden="1" customHeight="1" x14ac:dyDescent="0.3">
      <c r="A48" s="238"/>
      <c r="B48" s="284"/>
      <c r="C48" s="592"/>
      <c r="D48" s="593"/>
      <c r="E48" s="166"/>
      <c r="F48" s="512"/>
      <c r="G48" s="168">
        <v>0</v>
      </c>
      <c r="H48" s="285"/>
      <c r="I48" s="167">
        <f t="shared" si="2"/>
        <v>0</v>
      </c>
      <c r="J48" s="300"/>
      <c r="K48" s="393"/>
      <c r="L48" s="302"/>
      <c r="M48" s="162">
        <f t="shared" si="1"/>
        <v>0</v>
      </c>
      <c r="N48" s="286">
        <f t="shared" si="3"/>
        <v>0</v>
      </c>
      <c r="O48" s="430">
        <f t="shared" si="4"/>
        <v>0</v>
      </c>
      <c r="P48" s="159">
        <v>0</v>
      </c>
      <c r="Q48" s="159">
        <v>0</v>
      </c>
      <c r="R48" s="430">
        <f t="shared" si="5"/>
        <v>0</v>
      </c>
      <c r="S48" s="155"/>
      <c r="T48" s="247"/>
      <c r="U48" s="146"/>
      <c r="V48" s="146"/>
      <c r="W48" s="146"/>
      <c r="X48" s="146"/>
      <c r="Y48" s="146"/>
    </row>
    <row r="49" spans="1:25" s="135" customFormat="1" ht="15" hidden="1" customHeight="1" x14ac:dyDescent="0.3">
      <c r="A49" s="238"/>
      <c r="B49" s="284"/>
      <c r="C49" s="592"/>
      <c r="D49" s="593"/>
      <c r="E49" s="166"/>
      <c r="F49" s="512"/>
      <c r="G49" s="168">
        <v>0</v>
      </c>
      <c r="H49" s="285"/>
      <c r="I49" s="167">
        <f t="shared" si="2"/>
        <v>0</v>
      </c>
      <c r="J49" s="300"/>
      <c r="K49" s="393"/>
      <c r="L49" s="302"/>
      <c r="M49" s="162">
        <f t="shared" si="1"/>
        <v>0</v>
      </c>
      <c r="N49" s="286">
        <f t="shared" si="3"/>
        <v>0</v>
      </c>
      <c r="O49" s="430">
        <f t="shared" si="4"/>
        <v>0</v>
      </c>
      <c r="P49" s="159">
        <v>0</v>
      </c>
      <c r="Q49" s="159">
        <v>0</v>
      </c>
      <c r="R49" s="430">
        <f t="shared" si="5"/>
        <v>0</v>
      </c>
      <c r="S49" s="155"/>
      <c r="T49" s="249"/>
      <c r="U49" s="146"/>
      <c r="V49" s="146"/>
      <c r="W49" s="146"/>
      <c r="X49" s="146"/>
      <c r="Y49" s="146"/>
    </row>
    <row r="50" spans="1:25" s="135" customFormat="1" ht="15" hidden="1" customHeight="1" x14ac:dyDescent="0.3">
      <c r="A50" s="238"/>
      <c r="B50" s="284"/>
      <c r="C50" s="592"/>
      <c r="D50" s="593"/>
      <c r="E50" s="166"/>
      <c r="F50" s="512"/>
      <c r="G50" s="168">
        <v>0</v>
      </c>
      <c r="H50" s="285"/>
      <c r="I50" s="167">
        <f t="shared" si="2"/>
        <v>0</v>
      </c>
      <c r="J50" s="300"/>
      <c r="K50" s="393"/>
      <c r="L50" s="302"/>
      <c r="M50" s="162">
        <f t="shared" si="1"/>
        <v>0</v>
      </c>
      <c r="N50" s="286">
        <f t="shared" si="3"/>
        <v>0</v>
      </c>
      <c r="O50" s="430">
        <f t="shared" si="4"/>
        <v>0</v>
      </c>
      <c r="P50" s="159">
        <v>0</v>
      </c>
      <c r="Q50" s="159">
        <v>0</v>
      </c>
      <c r="R50" s="430">
        <f t="shared" si="5"/>
        <v>0</v>
      </c>
      <c r="S50" s="155"/>
      <c r="T50" s="250"/>
      <c r="U50" s="146"/>
      <c r="V50" s="146"/>
      <c r="W50" s="146"/>
      <c r="X50" s="146"/>
      <c r="Y50" s="146"/>
    </row>
    <row r="51" spans="1:25" s="135" customFormat="1" ht="15" hidden="1" customHeight="1" x14ac:dyDescent="0.3">
      <c r="A51" s="238"/>
      <c r="B51" s="284"/>
      <c r="C51" s="592"/>
      <c r="D51" s="593"/>
      <c r="E51" s="166"/>
      <c r="F51" s="512"/>
      <c r="G51" s="168">
        <v>0</v>
      </c>
      <c r="H51" s="285"/>
      <c r="I51" s="167">
        <f t="shared" si="2"/>
        <v>0</v>
      </c>
      <c r="J51" s="300"/>
      <c r="K51" s="393"/>
      <c r="L51" s="302"/>
      <c r="M51" s="162">
        <f t="shared" si="1"/>
        <v>0</v>
      </c>
      <c r="N51" s="286">
        <f t="shared" si="3"/>
        <v>0</v>
      </c>
      <c r="O51" s="430">
        <f t="shared" si="4"/>
        <v>0</v>
      </c>
      <c r="P51" s="159">
        <v>0</v>
      </c>
      <c r="Q51" s="159">
        <v>0</v>
      </c>
      <c r="R51" s="430">
        <f t="shared" si="5"/>
        <v>0</v>
      </c>
      <c r="S51" s="155"/>
      <c r="T51" s="245"/>
      <c r="U51" s="146"/>
      <c r="V51" s="146"/>
      <c r="W51" s="146"/>
      <c r="X51" s="146"/>
      <c r="Y51" s="146"/>
    </row>
    <row r="52" spans="1:25" s="135" customFormat="1" ht="15" hidden="1" customHeight="1" x14ac:dyDescent="0.3">
      <c r="A52" s="238"/>
      <c r="B52" s="284"/>
      <c r="C52" s="592"/>
      <c r="D52" s="593"/>
      <c r="E52" s="166"/>
      <c r="F52" s="512"/>
      <c r="G52" s="168">
        <v>0</v>
      </c>
      <c r="H52" s="285"/>
      <c r="I52" s="167">
        <f t="shared" si="2"/>
        <v>0</v>
      </c>
      <c r="J52" s="300"/>
      <c r="K52" s="393"/>
      <c r="L52" s="302"/>
      <c r="M52" s="162">
        <f t="shared" si="1"/>
        <v>0</v>
      </c>
      <c r="N52" s="286">
        <f t="shared" si="3"/>
        <v>0</v>
      </c>
      <c r="O52" s="430">
        <f t="shared" si="4"/>
        <v>0</v>
      </c>
      <c r="P52" s="159">
        <v>0</v>
      </c>
      <c r="Q52" s="159">
        <v>0</v>
      </c>
      <c r="R52" s="430">
        <f t="shared" si="5"/>
        <v>0</v>
      </c>
      <c r="S52" s="155"/>
      <c r="T52" s="247"/>
      <c r="U52" s="146"/>
      <c r="V52" s="146"/>
      <c r="W52" s="146"/>
      <c r="X52" s="146"/>
      <c r="Y52" s="146"/>
    </row>
    <row r="53" spans="1:25" s="135" customFormat="1" ht="15" hidden="1" customHeight="1" x14ac:dyDescent="0.3">
      <c r="A53" s="238"/>
      <c r="B53" s="284"/>
      <c r="C53" s="592"/>
      <c r="D53" s="593"/>
      <c r="E53" s="166"/>
      <c r="F53" s="512"/>
      <c r="G53" s="168">
        <v>0</v>
      </c>
      <c r="H53" s="285"/>
      <c r="I53" s="167">
        <f t="shared" si="2"/>
        <v>0</v>
      </c>
      <c r="J53" s="300"/>
      <c r="K53" s="393"/>
      <c r="L53" s="302"/>
      <c r="M53" s="162">
        <f t="shared" si="1"/>
        <v>0</v>
      </c>
      <c r="N53" s="286">
        <f t="shared" si="3"/>
        <v>0</v>
      </c>
      <c r="O53" s="430">
        <f t="shared" si="4"/>
        <v>0</v>
      </c>
      <c r="P53" s="159">
        <v>0</v>
      </c>
      <c r="Q53" s="159">
        <v>0</v>
      </c>
      <c r="R53" s="430">
        <f t="shared" si="5"/>
        <v>0</v>
      </c>
      <c r="S53" s="155"/>
      <c r="T53" s="249"/>
      <c r="U53" s="146"/>
      <c r="V53" s="146"/>
      <c r="W53" s="146"/>
      <c r="X53" s="146"/>
      <c r="Y53" s="146"/>
    </row>
    <row r="54" spans="1:25" s="135" customFormat="1" ht="15" hidden="1" customHeight="1" x14ac:dyDescent="0.3">
      <c r="A54" s="238"/>
      <c r="B54" s="284"/>
      <c r="C54" s="592"/>
      <c r="D54" s="593"/>
      <c r="E54" s="166"/>
      <c r="F54" s="512"/>
      <c r="G54" s="168">
        <v>0</v>
      </c>
      <c r="H54" s="285"/>
      <c r="I54" s="167">
        <f t="shared" si="2"/>
        <v>0</v>
      </c>
      <c r="J54" s="300"/>
      <c r="K54" s="393"/>
      <c r="L54" s="302"/>
      <c r="M54" s="162">
        <f t="shared" si="1"/>
        <v>0</v>
      </c>
      <c r="N54" s="286">
        <f t="shared" si="3"/>
        <v>0</v>
      </c>
      <c r="O54" s="430">
        <f t="shared" si="4"/>
        <v>0</v>
      </c>
      <c r="P54" s="159">
        <v>0</v>
      </c>
      <c r="Q54" s="159">
        <v>0</v>
      </c>
      <c r="R54" s="430">
        <f t="shared" si="5"/>
        <v>0</v>
      </c>
      <c r="S54" s="155"/>
      <c r="T54" s="250"/>
      <c r="U54" s="146"/>
      <c r="V54" s="146"/>
      <c r="W54" s="146"/>
      <c r="X54" s="146"/>
      <c r="Y54" s="146"/>
    </row>
    <row r="55" spans="1:25" s="135" customFormat="1" ht="15" hidden="1" customHeight="1" x14ac:dyDescent="0.3">
      <c r="A55" s="238"/>
      <c r="B55" s="284"/>
      <c r="C55" s="592"/>
      <c r="D55" s="593"/>
      <c r="E55" s="166"/>
      <c r="F55" s="512"/>
      <c r="G55" s="168">
        <v>0</v>
      </c>
      <c r="H55" s="285"/>
      <c r="I55" s="167">
        <f t="shared" si="2"/>
        <v>0</v>
      </c>
      <c r="J55" s="300"/>
      <c r="K55" s="393"/>
      <c r="L55" s="302"/>
      <c r="M55" s="162">
        <f t="shared" si="1"/>
        <v>0</v>
      </c>
      <c r="N55" s="286">
        <f t="shared" si="3"/>
        <v>0</v>
      </c>
      <c r="O55" s="430">
        <f t="shared" si="4"/>
        <v>0</v>
      </c>
      <c r="P55" s="159">
        <v>0</v>
      </c>
      <c r="Q55" s="159">
        <v>0</v>
      </c>
      <c r="R55" s="430">
        <f t="shared" si="5"/>
        <v>0</v>
      </c>
      <c r="S55" s="155"/>
      <c r="T55" s="245"/>
      <c r="U55" s="146"/>
      <c r="V55" s="146"/>
      <c r="W55" s="146"/>
      <c r="X55" s="146"/>
      <c r="Y55" s="146"/>
    </row>
    <row r="56" spans="1:25" s="135" customFormat="1" ht="15" hidden="1" customHeight="1" x14ac:dyDescent="0.3">
      <c r="A56" s="238"/>
      <c r="B56" s="284"/>
      <c r="C56" s="592"/>
      <c r="D56" s="593"/>
      <c r="E56" s="166"/>
      <c r="F56" s="512"/>
      <c r="G56" s="168">
        <v>0</v>
      </c>
      <c r="H56" s="285"/>
      <c r="I56" s="167">
        <f t="shared" si="2"/>
        <v>0</v>
      </c>
      <c r="J56" s="300"/>
      <c r="K56" s="393"/>
      <c r="L56" s="302"/>
      <c r="M56" s="162">
        <f t="shared" si="1"/>
        <v>0</v>
      </c>
      <c r="N56" s="286">
        <f t="shared" si="3"/>
        <v>0</v>
      </c>
      <c r="O56" s="430">
        <f t="shared" si="4"/>
        <v>0</v>
      </c>
      <c r="P56" s="159">
        <v>0</v>
      </c>
      <c r="Q56" s="159">
        <v>0</v>
      </c>
      <c r="R56" s="430">
        <f t="shared" si="5"/>
        <v>0</v>
      </c>
      <c r="S56" s="155"/>
      <c r="T56" s="247"/>
      <c r="U56" s="146"/>
      <c r="V56" s="146"/>
      <c r="W56" s="146"/>
      <c r="X56" s="146"/>
      <c r="Y56" s="146"/>
    </row>
    <row r="57" spans="1:25" s="135" customFormat="1" ht="15" hidden="1" customHeight="1" x14ac:dyDescent="0.3">
      <c r="A57" s="238"/>
      <c r="B57" s="284"/>
      <c r="C57" s="592"/>
      <c r="D57" s="593"/>
      <c r="E57" s="166"/>
      <c r="F57" s="512"/>
      <c r="G57" s="168">
        <v>0</v>
      </c>
      <c r="H57" s="285"/>
      <c r="I57" s="167">
        <f t="shared" si="2"/>
        <v>0</v>
      </c>
      <c r="J57" s="300"/>
      <c r="K57" s="393"/>
      <c r="L57" s="302"/>
      <c r="M57" s="162">
        <f t="shared" si="1"/>
        <v>0</v>
      </c>
      <c r="N57" s="286">
        <f t="shared" si="3"/>
        <v>0</v>
      </c>
      <c r="O57" s="430">
        <f t="shared" si="4"/>
        <v>0</v>
      </c>
      <c r="P57" s="159">
        <v>0</v>
      </c>
      <c r="Q57" s="159">
        <v>0</v>
      </c>
      <c r="R57" s="430">
        <f t="shared" si="5"/>
        <v>0</v>
      </c>
      <c r="S57" s="155"/>
      <c r="T57" s="249"/>
      <c r="U57" s="146"/>
      <c r="V57" s="146"/>
      <c r="W57" s="146"/>
      <c r="X57" s="146"/>
      <c r="Y57" s="146"/>
    </row>
    <row r="58" spans="1:25" s="135" customFormat="1" ht="15" hidden="1" customHeight="1" x14ac:dyDescent="0.3">
      <c r="A58" s="238"/>
      <c r="B58" s="284"/>
      <c r="C58" s="592"/>
      <c r="D58" s="593"/>
      <c r="E58" s="166"/>
      <c r="F58" s="512"/>
      <c r="G58" s="168">
        <v>0</v>
      </c>
      <c r="H58" s="285"/>
      <c r="I58" s="167">
        <f t="shared" si="2"/>
        <v>0</v>
      </c>
      <c r="J58" s="300"/>
      <c r="K58" s="393"/>
      <c r="L58" s="302"/>
      <c r="M58" s="162">
        <f t="shared" si="1"/>
        <v>0</v>
      </c>
      <c r="N58" s="286">
        <f t="shared" si="3"/>
        <v>0</v>
      </c>
      <c r="O58" s="430">
        <f t="shared" si="4"/>
        <v>0</v>
      </c>
      <c r="P58" s="159">
        <v>0</v>
      </c>
      <c r="Q58" s="159">
        <v>0</v>
      </c>
      <c r="R58" s="430">
        <f t="shared" si="5"/>
        <v>0</v>
      </c>
      <c r="S58" s="155"/>
      <c r="T58" s="250"/>
      <c r="U58" s="146"/>
      <c r="V58" s="146"/>
      <c r="W58" s="146"/>
      <c r="X58" s="146"/>
      <c r="Y58" s="146"/>
    </row>
    <row r="59" spans="1:25" s="135" customFormat="1" ht="15" hidden="1" customHeight="1" x14ac:dyDescent="0.3">
      <c r="A59" s="238"/>
      <c r="B59" s="284"/>
      <c r="C59" s="592"/>
      <c r="D59" s="593"/>
      <c r="E59" s="166"/>
      <c r="F59" s="512"/>
      <c r="G59" s="168">
        <v>0</v>
      </c>
      <c r="H59" s="285"/>
      <c r="I59" s="167">
        <f t="shared" si="2"/>
        <v>0</v>
      </c>
      <c r="J59" s="300"/>
      <c r="K59" s="393"/>
      <c r="L59" s="302"/>
      <c r="M59" s="162">
        <f t="shared" si="1"/>
        <v>0</v>
      </c>
      <c r="N59" s="286">
        <f t="shared" si="3"/>
        <v>0</v>
      </c>
      <c r="O59" s="430">
        <f t="shared" si="4"/>
        <v>0</v>
      </c>
      <c r="P59" s="159">
        <v>0</v>
      </c>
      <c r="Q59" s="159">
        <v>0</v>
      </c>
      <c r="R59" s="430">
        <f t="shared" si="5"/>
        <v>0</v>
      </c>
      <c r="S59" s="155"/>
      <c r="T59" s="245"/>
      <c r="U59" s="146"/>
      <c r="V59" s="146"/>
      <c r="W59" s="146"/>
      <c r="X59" s="146"/>
      <c r="Y59" s="146"/>
    </row>
    <row r="60" spans="1:25" s="135" customFormat="1" ht="15" hidden="1" customHeight="1" x14ac:dyDescent="0.3">
      <c r="A60" s="238"/>
      <c r="B60" s="284"/>
      <c r="C60" s="592"/>
      <c r="D60" s="593"/>
      <c r="E60" s="166"/>
      <c r="F60" s="512"/>
      <c r="G60" s="168">
        <v>0</v>
      </c>
      <c r="H60" s="285"/>
      <c r="I60" s="167">
        <f t="shared" si="2"/>
        <v>0</v>
      </c>
      <c r="J60" s="300"/>
      <c r="K60" s="393"/>
      <c r="L60" s="302"/>
      <c r="M60" s="162">
        <f t="shared" si="1"/>
        <v>0</v>
      </c>
      <c r="N60" s="286">
        <f t="shared" si="3"/>
        <v>0</v>
      </c>
      <c r="O60" s="430">
        <f t="shared" si="4"/>
        <v>0</v>
      </c>
      <c r="P60" s="159">
        <v>0</v>
      </c>
      <c r="Q60" s="159">
        <v>0</v>
      </c>
      <c r="R60" s="430">
        <f t="shared" si="5"/>
        <v>0</v>
      </c>
      <c r="S60" s="155"/>
      <c r="T60" s="247"/>
      <c r="U60" s="146"/>
      <c r="V60" s="146"/>
      <c r="W60" s="146"/>
      <c r="X60" s="146"/>
      <c r="Y60" s="146"/>
    </row>
    <row r="61" spans="1:25" s="135" customFormat="1" ht="12.75" customHeight="1" x14ac:dyDescent="0.3">
      <c r="B61" s="156" t="s">
        <v>74</v>
      </c>
      <c r="C61" s="287"/>
      <c r="D61" s="165"/>
      <c r="E61" s="165"/>
      <c r="F61" s="513"/>
      <c r="G61" s="164"/>
      <c r="H61" s="165"/>
      <c r="I61" s="165"/>
      <c r="J61" s="271"/>
      <c r="K61" s="393"/>
      <c r="L61" s="305"/>
      <c r="O61" s="431"/>
      <c r="P61" s="161"/>
      <c r="Q61" s="161"/>
      <c r="R61" s="434"/>
      <c r="S61" s="158"/>
      <c r="U61" s="146"/>
      <c r="V61" s="146"/>
      <c r="W61" s="146"/>
      <c r="X61" s="146"/>
      <c r="Y61" s="146"/>
    </row>
    <row r="62" spans="1:25" s="135" customFormat="1" ht="15" customHeight="1" x14ac:dyDescent="0.3">
      <c r="B62" s="156"/>
      <c r="C62" s="287"/>
      <c r="D62" s="165"/>
      <c r="E62" s="165"/>
      <c r="F62" s="164"/>
      <c r="G62" s="288"/>
      <c r="H62" s="439" t="s">
        <v>120</v>
      </c>
      <c r="I62" s="440">
        <f>SUM(I23:I60)</f>
        <v>0</v>
      </c>
      <c r="J62" s="271"/>
      <c r="K62" s="393"/>
      <c r="L62" s="305"/>
      <c r="O62" s="431"/>
      <c r="P62" s="161"/>
      <c r="Q62" s="161"/>
      <c r="R62" s="434"/>
      <c r="S62" s="158"/>
      <c r="U62" s="146"/>
      <c r="V62" s="146"/>
      <c r="W62" s="146"/>
      <c r="X62" s="146"/>
      <c r="Y62" s="146"/>
    </row>
    <row r="63" spans="1:25" s="135" customFormat="1" x14ac:dyDescent="0.3">
      <c r="B63" s="154"/>
      <c r="C63" s="169"/>
      <c r="D63" s="169"/>
      <c r="E63" s="169"/>
      <c r="F63" s="169"/>
      <c r="G63" s="169"/>
      <c r="H63" s="169"/>
      <c r="I63" s="165"/>
      <c r="J63" s="271"/>
      <c r="K63" s="393"/>
      <c r="L63" s="306"/>
      <c r="M63" s="143"/>
      <c r="N63" s="433">
        <f>SUM(N23:N61)</f>
        <v>0</v>
      </c>
      <c r="O63" s="432">
        <f>SUM(O23:O61)</f>
        <v>0</v>
      </c>
      <c r="P63" s="432">
        <f>SUM(P23:P61)</f>
        <v>0</v>
      </c>
      <c r="Q63" s="432">
        <f>SUM(Q23:Q61)</f>
        <v>0</v>
      </c>
      <c r="R63" s="432">
        <f>SUM(R23:R61)</f>
        <v>0</v>
      </c>
      <c r="S63" s="158"/>
      <c r="U63" s="146"/>
      <c r="V63" s="146"/>
      <c r="W63" s="146"/>
      <c r="X63" s="146"/>
      <c r="Y63" s="146"/>
    </row>
    <row r="64" spans="1:25" s="135" customFormat="1" x14ac:dyDescent="0.3">
      <c r="B64" s="154"/>
      <c r="C64" s="169"/>
      <c r="D64" s="169"/>
      <c r="E64" s="169"/>
      <c r="F64" s="169"/>
      <c r="G64" s="169"/>
      <c r="H64" s="169"/>
      <c r="I64" s="165"/>
      <c r="J64" s="271"/>
      <c r="K64" s="393"/>
      <c r="L64" s="306"/>
      <c r="M64" s="306"/>
      <c r="N64" s="450"/>
      <c r="O64" s="449"/>
      <c r="P64" s="449"/>
      <c r="Q64" s="449"/>
      <c r="R64" s="449"/>
      <c r="S64" s="158"/>
      <c r="U64" s="146"/>
      <c r="V64" s="146"/>
      <c r="W64" s="146"/>
      <c r="X64" s="146"/>
      <c r="Y64" s="146"/>
    </row>
    <row r="65" spans="1:18" ht="15" customHeight="1" x14ac:dyDescent="0.3"/>
    <row r="66" spans="1:18" ht="15" customHeight="1" x14ac:dyDescent="0.3"/>
    <row r="67" spans="1:18" ht="30" customHeight="1" x14ac:dyDescent="0.3">
      <c r="A67" s="360"/>
      <c r="B67" s="589" t="s">
        <v>145</v>
      </c>
      <c r="C67" s="590"/>
      <c r="D67" s="590"/>
      <c r="E67" s="590"/>
      <c r="F67" s="590"/>
      <c r="G67" s="590"/>
      <c r="H67" s="361"/>
      <c r="J67" s="273"/>
      <c r="K67" s="395"/>
      <c r="L67" s="212"/>
      <c r="M67" s="325" t="s">
        <v>44</v>
      </c>
      <c r="N67" s="34"/>
      <c r="O67" s="34"/>
      <c r="P67" s="34"/>
    </row>
    <row r="68" spans="1:18" customFormat="1" ht="15" customHeight="1" x14ac:dyDescent="0.3">
      <c r="A68" s="323"/>
      <c r="B68" s="358" t="s">
        <v>142</v>
      </c>
      <c r="C68" s="359"/>
      <c r="D68" s="359"/>
      <c r="E68" s="359"/>
      <c r="F68" s="359"/>
      <c r="G68" s="324"/>
      <c r="H68" s="343"/>
      <c r="J68" s="273"/>
      <c r="K68" s="396"/>
      <c r="L68" s="346"/>
      <c r="M68" s="326"/>
      <c r="N68" s="327"/>
      <c r="O68" s="327"/>
      <c r="P68" s="327"/>
    </row>
    <row r="69" spans="1:18" s="330" customFormat="1" ht="15" customHeight="1" x14ac:dyDescent="0.3">
      <c r="A69" s="328"/>
      <c r="B69" s="594" t="s">
        <v>163</v>
      </c>
      <c r="C69" s="595"/>
      <c r="D69" s="595"/>
      <c r="E69" s="595"/>
      <c r="F69" s="595"/>
      <c r="G69" s="329"/>
      <c r="H69" s="344"/>
      <c r="J69" s="348"/>
      <c r="K69" s="396"/>
      <c r="L69" s="349"/>
      <c r="M69" s="331"/>
      <c r="N69" s="332"/>
      <c r="O69" s="332"/>
      <c r="P69" s="332"/>
    </row>
    <row r="70" spans="1:18" customFormat="1" ht="30" customHeight="1" x14ac:dyDescent="0.3">
      <c r="A70" s="203" t="s">
        <v>45</v>
      </c>
      <c r="B70" s="357" t="s">
        <v>143</v>
      </c>
      <c r="C70" s="588" t="s">
        <v>199</v>
      </c>
      <c r="D70" s="588"/>
      <c r="E70" s="357" t="s">
        <v>48</v>
      </c>
      <c r="F70" s="357" t="s">
        <v>72</v>
      </c>
      <c r="G70" s="357" t="s">
        <v>123</v>
      </c>
      <c r="H70" s="345"/>
      <c r="J70" s="350"/>
      <c r="K70" s="397"/>
      <c r="L70" s="351"/>
      <c r="M70" s="333" t="s">
        <v>50</v>
      </c>
      <c r="N70" s="334" t="s">
        <v>51</v>
      </c>
      <c r="O70" s="334" t="s">
        <v>52</v>
      </c>
      <c r="P70" s="155" t="s">
        <v>184</v>
      </c>
      <c r="Q70" s="603" t="s">
        <v>185</v>
      </c>
      <c r="R70" s="603"/>
    </row>
    <row r="71" spans="1:18" customFormat="1" x14ac:dyDescent="0.3">
      <c r="A71" s="335"/>
      <c r="B71" s="336"/>
      <c r="C71" s="586"/>
      <c r="D71" s="587"/>
      <c r="E71" s="337"/>
      <c r="F71" s="356"/>
      <c r="G71" s="338">
        <v>0</v>
      </c>
      <c r="H71" s="345"/>
      <c r="J71" s="261"/>
      <c r="K71" s="398"/>
      <c r="L71" s="352"/>
      <c r="M71" s="43">
        <v>0</v>
      </c>
      <c r="N71" s="43">
        <v>0</v>
      </c>
      <c r="O71" s="280">
        <f>G71-M71-N71</f>
        <v>0</v>
      </c>
      <c r="P71" s="202"/>
      <c r="Q71" s="604"/>
      <c r="R71" s="605"/>
    </row>
    <row r="72" spans="1:18" customFormat="1" x14ac:dyDescent="0.3">
      <c r="A72" s="339"/>
      <c r="B72" s="336"/>
      <c r="C72" s="586"/>
      <c r="D72" s="587"/>
      <c r="E72" s="337"/>
      <c r="F72" s="356"/>
      <c r="G72" s="338">
        <v>0</v>
      </c>
      <c r="H72" s="345"/>
      <c r="J72" s="261"/>
      <c r="K72" s="398"/>
      <c r="L72" s="352"/>
      <c r="M72" s="43">
        <v>0</v>
      </c>
      <c r="N72" s="43">
        <v>0</v>
      </c>
      <c r="O72" s="280">
        <f t="shared" ref="O72:O95" si="6">G72-M72-N72</f>
        <v>0</v>
      </c>
      <c r="P72" s="202"/>
      <c r="Q72" s="604"/>
      <c r="R72" s="605"/>
    </row>
    <row r="73" spans="1:18" customFormat="1" x14ac:dyDescent="0.3">
      <c r="A73" s="339"/>
      <c r="B73" s="336"/>
      <c r="C73" s="586"/>
      <c r="D73" s="587"/>
      <c r="E73" s="337"/>
      <c r="F73" s="356"/>
      <c r="G73" s="338">
        <v>0</v>
      </c>
      <c r="H73" s="345"/>
      <c r="J73" s="261"/>
      <c r="K73" s="398"/>
      <c r="L73" s="352"/>
      <c r="M73" s="43"/>
      <c r="N73" s="43"/>
      <c r="O73" s="280">
        <f t="shared" si="6"/>
        <v>0</v>
      </c>
      <c r="P73" s="202"/>
      <c r="Q73" s="604"/>
      <c r="R73" s="605"/>
    </row>
    <row r="74" spans="1:18" customFormat="1" x14ac:dyDescent="0.3">
      <c r="A74" s="339"/>
      <c r="B74" s="336"/>
      <c r="C74" s="586"/>
      <c r="D74" s="587"/>
      <c r="E74" s="337"/>
      <c r="F74" s="356"/>
      <c r="G74" s="338">
        <v>0</v>
      </c>
      <c r="H74" s="345"/>
      <c r="J74" s="261"/>
      <c r="K74" s="398"/>
      <c r="L74" s="352"/>
      <c r="M74" s="43"/>
      <c r="N74" s="43"/>
      <c r="O74" s="280">
        <f t="shared" si="6"/>
        <v>0</v>
      </c>
      <c r="P74" s="202"/>
      <c r="Q74" s="604"/>
      <c r="R74" s="605"/>
    </row>
    <row r="75" spans="1:18" customFormat="1" x14ac:dyDescent="0.3">
      <c r="A75" s="339"/>
      <c r="B75" s="336"/>
      <c r="C75" s="586"/>
      <c r="D75" s="587"/>
      <c r="E75" s="337"/>
      <c r="F75" s="356"/>
      <c r="G75" s="338">
        <v>0</v>
      </c>
      <c r="H75" s="345"/>
      <c r="J75" s="261"/>
      <c r="K75" s="398"/>
      <c r="L75" s="352"/>
      <c r="M75" s="43"/>
      <c r="N75" s="43"/>
      <c r="O75" s="280">
        <f t="shared" si="6"/>
        <v>0</v>
      </c>
      <c r="P75" s="202"/>
      <c r="Q75" s="604"/>
      <c r="R75" s="605"/>
    </row>
    <row r="76" spans="1:18" customFormat="1" x14ac:dyDescent="0.3">
      <c r="A76" s="339"/>
      <c r="B76" s="336"/>
      <c r="C76" s="586"/>
      <c r="D76" s="587"/>
      <c r="E76" s="337"/>
      <c r="F76" s="356"/>
      <c r="G76" s="338">
        <v>0</v>
      </c>
      <c r="H76" s="345"/>
      <c r="J76" s="261"/>
      <c r="K76" s="398"/>
      <c r="L76" s="352"/>
      <c r="M76" s="43"/>
      <c r="N76" s="43"/>
      <c r="O76" s="280">
        <f t="shared" si="6"/>
        <v>0</v>
      </c>
      <c r="P76" s="202"/>
      <c r="Q76" s="604"/>
      <c r="R76" s="605"/>
    </row>
    <row r="77" spans="1:18" customFormat="1" x14ac:dyDescent="0.3">
      <c r="A77" s="339"/>
      <c r="B77" s="336"/>
      <c r="C77" s="586"/>
      <c r="D77" s="587"/>
      <c r="E77" s="337"/>
      <c r="F77" s="356"/>
      <c r="G77" s="338">
        <v>0</v>
      </c>
      <c r="H77" s="345"/>
      <c r="J77" s="261"/>
      <c r="K77" s="398"/>
      <c r="L77" s="352"/>
      <c r="M77" s="43"/>
      <c r="N77" s="43"/>
      <c r="O77" s="280">
        <f t="shared" si="6"/>
        <v>0</v>
      </c>
      <c r="P77" s="202"/>
      <c r="Q77" s="604"/>
      <c r="R77" s="605"/>
    </row>
    <row r="78" spans="1:18" customFormat="1" x14ac:dyDescent="0.3">
      <c r="A78" s="339"/>
      <c r="B78" s="336"/>
      <c r="C78" s="586"/>
      <c r="D78" s="587"/>
      <c r="E78" s="337"/>
      <c r="F78" s="356"/>
      <c r="G78" s="338">
        <v>0</v>
      </c>
      <c r="H78" s="345"/>
      <c r="J78" s="261"/>
      <c r="K78" s="398"/>
      <c r="L78" s="352"/>
      <c r="M78" s="43"/>
      <c r="N78" s="43"/>
      <c r="O78" s="280">
        <f t="shared" si="6"/>
        <v>0</v>
      </c>
      <c r="P78" s="202"/>
      <c r="Q78" s="604"/>
      <c r="R78" s="605"/>
    </row>
    <row r="79" spans="1:18" customFormat="1" x14ac:dyDescent="0.3">
      <c r="A79" s="339"/>
      <c r="B79" s="336"/>
      <c r="C79" s="586"/>
      <c r="D79" s="587"/>
      <c r="E79" s="337"/>
      <c r="F79" s="356"/>
      <c r="G79" s="338">
        <v>0</v>
      </c>
      <c r="H79" s="345"/>
      <c r="J79" s="261"/>
      <c r="K79" s="398"/>
      <c r="L79" s="352"/>
      <c r="M79" s="43"/>
      <c r="N79" s="43"/>
      <c r="O79" s="280">
        <f t="shared" si="6"/>
        <v>0</v>
      </c>
      <c r="P79" s="202"/>
      <c r="Q79" s="604"/>
      <c r="R79" s="605"/>
    </row>
    <row r="80" spans="1:18" customFormat="1" x14ac:dyDescent="0.3">
      <c r="A80" s="339"/>
      <c r="B80" s="336"/>
      <c r="C80" s="586"/>
      <c r="D80" s="587"/>
      <c r="E80" s="337"/>
      <c r="F80" s="356"/>
      <c r="G80" s="338">
        <v>0</v>
      </c>
      <c r="H80" s="345"/>
      <c r="J80" s="261"/>
      <c r="K80" s="398"/>
      <c r="L80" s="352"/>
      <c r="M80" s="43"/>
      <c r="N80" s="43"/>
      <c r="O80" s="280">
        <f t="shared" si="6"/>
        <v>0</v>
      </c>
      <c r="P80" s="202"/>
      <c r="Q80" s="604"/>
      <c r="R80" s="605"/>
    </row>
    <row r="81" spans="1:18" customFormat="1" x14ac:dyDescent="0.3">
      <c r="A81" s="339"/>
      <c r="B81" s="336"/>
      <c r="C81" s="586"/>
      <c r="D81" s="587"/>
      <c r="E81" s="337"/>
      <c r="F81" s="356"/>
      <c r="G81" s="338">
        <v>0</v>
      </c>
      <c r="H81" s="345"/>
      <c r="J81" s="261"/>
      <c r="K81" s="398"/>
      <c r="L81" s="352"/>
      <c r="M81" s="43"/>
      <c r="N81" s="43"/>
      <c r="O81" s="280">
        <f t="shared" si="6"/>
        <v>0</v>
      </c>
      <c r="P81" s="202"/>
      <c r="Q81" s="604"/>
      <c r="R81" s="605"/>
    </row>
    <row r="82" spans="1:18" customFormat="1" x14ac:dyDescent="0.3">
      <c r="A82" s="339"/>
      <c r="B82" s="336"/>
      <c r="C82" s="586"/>
      <c r="D82" s="587"/>
      <c r="E82" s="337"/>
      <c r="F82" s="356"/>
      <c r="G82" s="338">
        <v>0</v>
      </c>
      <c r="H82" s="345"/>
      <c r="J82" s="261"/>
      <c r="K82" s="398"/>
      <c r="L82" s="352"/>
      <c r="M82" s="43"/>
      <c r="N82" s="43"/>
      <c r="O82" s="280">
        <f t="shared" si="6"/>
        <v>0</v>
      </c>
      <c r="P82" s="202"/>
      <c r="Q82" s="604"/>
      <c r="R82" s="605"/>
    </row>
    <row r="83" spans="1:18" customFormat="1" x14ac:dyDescent="0.3">
      <c r="A83" s="339"/>
      <c r="B83" s="336"/>
      <c r="C83" s="586"/>
      <c r="D83" s="587"/>
      <c r="E83" s="337"/>
      <c r="F83" s="356"/>
      <c r="G83" s="338">
        <v>0</v>
      </c>
      <c r="H83" s="345"/>
      <c r="J83" s="261"/>
      <c r="K83" s="398"/>
      <c r="L83" s="352"/>
      <c r="M83" s="43"/>
      <c r="N83" s="43"/>
      <c r="O83" s="280">
        <f t="shared" si="6"/>
        <v>0</v>
      </c>
      <c r="P83" s="202"/>
      <c r="Q83" s="604"/>
      <c r="R83" s="605"/>
    </row>
    <row r="84" spans="1:18" customFormat="1" x14ac:dyDescent="0.3">
      <c r="A84" s="339"/>
      <c r="B84" s="336"/>
      <c r="C84" s="586"/>
      <c r="D84" s="587"/>
      <c r="E84" s="337"/>
      <c r="F84" s="356"/>
      <c r="G84" s="338">
        <v>0</v>
      </c>
      <c r="H84" s="345"/>
      <c r="J84" s="261"/>
      <c r="K84" s="398"/>
      <c r="L84" s="352"/>
      <c r="M84" s="43"/>
      <c r="N84" s="43"/>
      <c r="O84" s="280">
        <f t="shared" si="6"/>
        <v>0</v>
      </c>
      <c r="P84" s="202"/>
      <c r="Q84" s="604"/>
      <c r="R84" s="605"/>
    </row>
    <row r="85" spans="1:18" customFormat="1" x14ac:dyDescent="0.3">
      <c r="A85" s="339"/>
      <c r="B85" s="336"/>
      <c r="C85" s="586"/>
      <c r="D85" s="587"/>
      <c r="E85" s="337"/>
      <c r="F85" s="356"/>
      <c r="G85" s="338">
        <v>0</v>
      </c>
      <c r="H85" s="345"/>
      <c r="J85" s="261"/>
      <c r="K85" s="398"/>
      <c r="L85" s="352"/>
      <c r="M85" s="43"/>
      <c r="N85" s="43"/>
      <c r="O85" s="280">
        <f t="shared" si="6"/>
        <v>0</v>
      </c>
      <c r="P85" s="202"/>
      <c r="Q85" s="604"/>
      <c r="R85" s="605"/>
    </row>
    <row r="86" spans="1:18" customFormat="1" x14ac:dyDescent="0.3">
      <c r="A86" s="339"/>
      <c r="B86" s="336"/>
      <c r="C86" s="586"/>
      <c r="D86" s="587"/>
      <c r="E86" s="337"/>
      <c r="F86" s="356"/>
      <c r="G86" s="338">
        <v>0</v>
      </c>
      <c r="H86" s="345"/>
      <c r="J86" s="261"/>
      <c r="K86" s="398"/>
      <c r="L86" s="352"/>
      <c r="M86" s="43"/>
      <c r="N86" s="43"/>
      <c r="O86" s="280">
        <f t="shared" si="6"/>
        <v>0</v>
      </c>
      <c r="P86" s="202"/>
      <c r="Q86" s="604"/>
      <c r="R86" s="605"/>
    </row>
    <row r="87" spans="1:18" customFormat="1" x14ac:dyDescent="0.3">
      <c r="A87" s="339"/>
      <c r="B87" s="336"/>
      <c r="C87" s="586"/>
      <c r="D87" s="587"/>
      <c r="E87" s="337"/>
      <c r="F87" s="356"/>
      <c r="G87" s="338">
        <v>0</v>
      </c>
      <c r="H87" s="345"/>
      <c r="J87" s="261"/>
      <c r="K87" s="398"/>
      <c r="L87" s="352"/>
      <c r="M87" s="43"/>
      <c r="N87" s="43"/>
      <c r="O87" s="280">
        <f t="shared" si="6"/>
        <v>0</v>
      </c>
      <c r="P87" s="202"/>
      <c r="Q87" s="604"/>
      <c r="R87" s="605"/>
    </row>
    <row r="88" spans="1:18" customFormat="1" x14ac:dyDescent="0.3">
      <c r="A88" s="339"/>
      <c r="B88" s="336"/>
      <c r="C88" s="586"/>
      <c r="D88" s="587"/>
      <c r="E88" s="337"/>
      <c r="F88" s="356"/>
      <c r="G88" s="338">
        <v>0</v>
      </c>
      <c r="H88" s="345"/>
      <c r="J88" s="261"/>
      <c r="K88" s="398"/>
      <c r="L88" s="352"/>
      <c r="M88" s="43"/>
      <c r="N88" s="43"/>
      <c r="O88" s="280">
        <f t="shared" si="6"/>
        <v>0</v>
      </c>
      <c r="P88" s="202"/>
      <c r="Q88" s="604"/>
      <c r="R88" s="605"/>
    </row>
    <row r="89" spans="1:18" customFormat="1" x14ac:dyDescent="0.3">
      <c r="A89" s="339"/>
      <c r="B89" s="336"/>
      <c r="C89" s="586"/>
      <c r="D89" s="587"/>
      <c r="E89" s="337"/>
      <c r="F89" s="356"/>
      <c r="G89" s="338">
        <v>0</v>
      </c>
      <c r="H89" s="345"/>
      <c r="J89" s="261"/>
      <c r="K89" s="398"/>
      <c r="L89" s="352"/>
      <c r="M89" s="43"/>
      <c r="N89" s="43"/>
      <c r="O89" s="280">
        <f t="shared" si="6"/>
        <v>0</v>
      </c>
      <c r="P89" s="202"/>
      <c r="Q89" s="604"/>
      <c r="R89" s="605"/>
    </row>
    <row r="90" spans="1:18" customFormat="1" x14ac:dyDescent="0.3">
      <c r="A90" s="339"/>
      <c r="B90" s="336"/>
      <c r="C90" s="586"/>
      <c r="D90" s="587"/>
      <c r="E90" s="337"/>
      <c r="F90" s="356"/>
      <c r="G90" s="338">
        <v>0</v>
      </c>
      <c r="H90" s="345"/>
      <c r="J90" s="261"/>
      <c r="K90" s="398"/>
      <c r="L90" s="352"/>
      <c r="M90" s="43"/>
      <c r="N90" s="43"/>
      <c r="O90" s="280">
        <f t="shared" si="6"/>
        <v>0</v>
      </c>
      <c r="P90" s="202"/>
      <c r="Q90" s="604"/>
      <c r="R90" s="605"/>
    </row>
    <row r="91" spans="1:18" customFormat="1" x14ac:dyDescent="0.3">
      <c r="A91" s="339"/>
      <c r="B91" s="336"/>
      <c r="C91" s="586"/>
      <c r="D91" s="587"/>
      <c r="E91" s="337"/>
      <c r="F91" s="356"/>
      <c r="G91" s="338">
        <v>0</v>
      </c>
      <c r="H91" s="345"/>
      <c r="J91" s="261"/>
      <c r="K91" s="398"/>
      <c r="L91" s="352"/>
      <c r="M91" s="43"/>
      <c r="N91" s="43"/>
      <c r="O91" s="280">
        <f t="shared" si="6"/>
        <v>0</v>
      </c>
      <c r="P91" s="202"/>
      <c r="Q91" s="604"/>
      <c r="R91" s="605"/>
    </row>
    <row r="92" spans="1:18" customFormat="1" x14ac:dyDescent="0.3">
      <c r="A92" s="339"/>
      <c r="B92" s="336"/>
      <c r="C92" s="586"/>
      <c r="D92" s="587"/>
      <c r="E92" s="337"/>
      <c r="F92" s="356"/>
      <c r="G92" s="338">
        <v>0</v>
      </c>
      <c r="H92" s="345"/>
      <c r="J92" s="261"/>
      <c r="K92" s="398"/>
      <c r="L92" s="352"/>
      <c r="M92" s="43"/>
      <c r="N92" s="43"/>
      <c r="O92" s="280">
        <f t="shared" si="6"/>
        <v>0</v>
      </c>
      <c r="P92" s="202"/>
      <c r="Q92" s="604"/>
      <c r="R92" s="605"/>
    </row>
    <row r="93" spans="1:18" customFormat="1" x14ac:dyDescent="0.3">
      <c r="A93" s="339"/>
      <c r="B93" s="336"/>
      <c r="C93" s="586"/>
      <c r="D93" s="587"/>
      <c r="E93" s="337"/>
      <c r="F93" s="356"/>
      <c r="G93" s="338">
        <v>0</v>
      </c>
      <c r="H93" s="345"/>
      <c r="J93" s="261"/>
      <c r="K93" s="398"/>
      <c r="L93" s="352"/>
      <c r="M93" s="43"/>
      <c r="N93" s="43"/>
      <c r="O93" s="280">
        <f t="shared" si="6"/>
        <v>0</v>
      </c>
      <c r="P93" s="202"/>
      <c r="Q93" s="604"/>
      <c r="R93" s="605"/>
    </row>
    <row r="94" spans="1:18" customFormat="1" x14ac:dyDescent="0.3">
      <c r="A94" s="339"/>
      <c r="B94" s="336"/>
      <c r="C94" s="586"/>
      <c r="D94" s="587"/>
      <c r="E94" s="337"/>
      <c r="F94" s="356"/>
      <c r="G94" s="338">
        <v>0</v>
      </c>
      <c r="H94" s="345"/>
      <c r="J94" s="261"/>
      <c r="K94" s="398"/>
      <c r="L94" s="352"/>
      <c r="M94" s="43"/>
      <c r="N94" s="43"/>
      <c r="O94" s="280">
        <f t="shared" si="6"/>
        <v>0</v>
      </c>
      <c r="P94" s="202"/>
      <c r="Q94" s="604"/>
      <c r="R94" s="605"/>
    </row>
    <row r="95" spans="1:18" customFormat="1" x14ac:dyDescent="0.3">
      <c r="A95" s="339"/>
      <c r="B95" s="336"/>
      <c r="C95" s="586"/>
      <c r="D95" s="587"/>
      <c r="E95" s="337"/>
      <c r="F95" s="356"/>
      <c r="G95" s="338">
        <v>0</v>
      </c>
      <c r="H95" s="345"/>
      <c r="J95" s="261"/>
      <c r="K95" s="398"/>
      <c r="L95" s="352"/>
      <c r="M95" s="43"/>
      <c r="N95" s="43"/>
      <c r="O95" s="280">
        <f t="shared" si="6"/>
        <v>0</v>
      </c>
      <c r="P95" s="202"/>
      <c r="Q95" s="604"/>
      <c r="R95" s="605"/>
    </row>
    <row r="96" spans="1:18" customFormat="1" ht="12.75" customHeight="1" x14ac:dyDescent="0.3">
      <c r="A96" s="44" t="s">
        <v>144</v>
      </c>
      <c r="D96" s="174"/>
      <c r="E96" s="340"/>
      <c r="F96" s="340"/>
      <c r="G96" s="363"/>
      <c r="H96" s="345"/>
      <c r="J96" s="353"/>
      <c r="K96" s="399"/>
      <c r="L96" s="353"/>
      <c r="M96" s="341">
        <f>SUM(M71:M95)</f>
        <v>0</v>
      </c>
      <c r="N96" s="341">
        <f>SUM(N71:N95)</f>
        <v>0</v>
      </c>
      <c r="O96" s="341">
        <f>SUM(O71:O95)</f>
        <v>0</v>
      </c>
    </row>
    <row r="97" spans="1:18" customFormat="1" ht="15" customHeight="1" x14ac:dyDescent="0.3">
      <c r="A97" s="44"/>
      <c r="D97" s="174"/>
      <c r="E97" s="174"/>
      <c r="F97" s="364" t="s">
        <v>120</v>
      </c>
      <c r="G97" s="362">
        <f>SUM(G71:G95)</f>
        <v>0</v>
      </c>
      <c r="H97" s="345"/>
      <c r="J97" s="354"/>
      <c r="K97" s="399"/>
      <c r="L97" s="354"/>
      <c r="M97" s="448"/>
      <c r="N97" s="448"/>
      <c r="O97" s="448"/>
    </row>
    <row r="98" spans="1:18" customFormat="1" x14ac:dyDescent="0.3">
      <c r="D98" s="174"/>
      <c r="E98" s="174"/>
      <c r="J98" s="347"/>
      <c r="K98" s="400"/>
      <c r="L98" s="347"/>
    </row>
    <row r="99" spans="1:18" customFormat="1" ht="30" customHeight="1" x14ac:dyDescent="0.3">
      <c r="D99" s="174"/>
      <c r="E99" s="174"/>
      <c r="J99" s="276"/>
      <c r="K99" s="401"/>
      <c r="L99" s="276"/>
      <c r="M99" s="29" t="s">
        <v>57</v>
      </c>
      <c r="N99" s="29" t="s">
        <v>58</v>
      </c>
      <c r="O99" s="29" t="s">
        <v>59</v>
      </c>
    </row>
    <row r="100" spans="1:18" customFormat="1" ht="15" thickBot="1" x14ac:dyDescent="0.35">
      <c r="D100" s="174"/>
      <c r="E100" s="174"/>
      <c r="J100" s="355"/>
      <c r="K100" s="402"/>
      <c r="L100" s="355"/>
      <c r="M100" s="342">
        <f>M96</f>
        <v>0</v>
      </c>
      <c r="N100" s="342">
        <f>N96</f>
        <v>0</v>
      </c>
      <c r="O100" s="342">
        <f>O96</f>
        <v>0</v>
      </c>
    </row>
    <row r="101" spans="1:18" ht="15" customHeight="1" thickTop="1" x14ac:dyDescent="0.3"/>
    <row r="103" spans="1:18" s="33" customFormat="1" ht="30" customHeight="1" x14ac:dyDescent="0.3">
      <c r="B103" s="204" t="s">
        <v>140</v>
      </c>
      <c r="C103" s="216"/>
      <c r="D103" s="207"/>
      <c r="E103" s="207"/>
      <c r="F103" s="207"/>
      <c r="G103" s="207"/>
      <c r="I103" s="268"/>
      <c r="K103" s="403"/>
      <c r="L103" s="213"/>
      <c r="M103" s="45" t="s">
        <v>44</v>
      </c>
      <c r="N103" s="34"/>
      <c r="O103" s="34"/>
      <c r="P103" s="34"/>
    </row>
    <row r="104" spans="1:18" s="39" customFormat="1" ht="15.75" customHeight="1" x14ac:dyDescent="0.3">
      <c r="A104" s="208"/>
      <c r="B104" s="35" t="s">
        <v>112</v>
      </c>
      <c r="C104" s="36"/>
      <c r="D104" s="37"/>
      <c r="E104" s="37"/>
      <c r="F104" s="38"/>
      <c r="G104" s="38"/>
      <c r="I104" s="269"/>
      <c r="K104" s="403"/>
      <c r="L104" s="93"/>
      <c r="M104" s="93"/>
      <c r="N104" s="93"/>
      <c r="O104" s="93"/>
      <c r="P104" s="93"/>
    </row>
    <row r="105" spans="1:18" s="39" customFormat="1" ht="15.75" customHeight="1" x14ac:dyDescent="0.3">
      <c r="A105" s="208"/>
      <c r="B105" s="35" t="s">
        <v>111</v>
      </c>
      <c r="C105" s="36"/>
      <c r="D105" s="37"/>
      <c r="E105" s="37"/>
      <c r="F105" s="38"/>
      <c r="G105" s="38"/>
      <c r="I105" s="269"/>
      <c r="K105" s="403"/>
      <c r="L105" s="93"/>
      <c r="M105" s="93"/>
      <c r="N105" s="93"/>
      <c r="O105" s="93"/>
      <c r="P105" s="93"/>
    </row>
    <row r="106" spans="1:18" s="210" customFormat="1" ht="16.5" customHeight="1" x14ac:dyDescent="0.3">
      <c r="A106" s="217"/>
      <c r="B106" s="35" t="s">
        <v>113</v>
      </c>
      <c r="C106" s="36"/>
      <c r="D106" s="37"/>
      <c r="E106" s="37"/>
      <c r="F106" s="38"/>
      <c r="G106" s="38"/>
      <c r="I106" s="268"/>
      <c r="K106" s="404"/>
      <c r="L106" s="212"/>
      <c r="M106" s="211"/>
      <c r="N106" s="212"/>
      <c r="O106" s="213"/>
      <c r="P106" s="211"/>
    </row>
    <row r="107" spans="1:18" ht="30" customHeight="1" x14ac:dyDescent="0.3">
      <c r="A107" s="459" t="s">
        <v>45</v>
      </c>
      <c r="B107" s="460" t="s">
        <v>46</v>
      </c>
      <c r="C107" s="609" t="s">
        <v>199</v>
      </c>
      <c r="D107" s="609"/>
      <c r="E107" s="460" t="s">
        <v>47</v>
      </c>
      <c r="F107" s="460" t="s">
        <v>48</v>
      </c>
      <c r="G107" s="460" t="s">
        <v>49</v>
      </c>
      <c r="H107" s="460" t="s">
        <v>154</v>
      </c>
      <c r="I107" s="268"/>
      <c r="K107" s="397"/>
      <c r="L107" s="262"/>
      <c r="M107" s="461" t="s">
        <v>50</v>
      </c>
      <c r="N107" s="144" t="s">
        <v>51</v>
      </c>
      <c r="O107" s="144" t="s">
        <v>52</v>
      </c>
      <c r="P107" s="144" t="s">
        <v>184</v>
      </c>
      <c r="Q107" s="607" t="s">
        <v>53</v>
      </c>
      <c r="R107" s="607"/>
    </row>
    <row r="108" spans="1:18" x14ac:dyDescent="0.3">
      <c r="A108" s="89"/>
      <c r="B108" s="99"/>
      <c r="C108" s="610"/>
      <c r="D108" s="611"/>
      <c r="E108" s="41"/>
      <c r="F108" s="41"/>
      <c r="G108" s="42"/>
      <c r="H108" s="118">
        <v>0</v>
      </c>
      <c r="I108" s="268"/>
      <c r="K108" s="398"/>
      <c r="L108" s="261"/>
      <c r="M108" s="43">
        <v>0</v>
      </c>
      <c r="N108" s="43">
        <v>0</v>
      </c>
      <c r="O108" s="98">
        <f t="shared" ref="O108:O128" si="7">H108-M108-N108</f>
        <v>0</v>
      </c>
      <c r="P108" s="202"/>
      <c r="Q108" s="426"/>
      <c r="R108" s="427"/>
    </row>
    <row r="109" spans="1:18" ht="15" customHeight="1" x14ac:dyDescent="0.3">
      <c r="A109" s="90"/>
      <c r="B109" s="40"/>
      <c r="C109" s="612"/>
      <c r="D109" s="613"/>
      <c r="E109" s="41"/>
      <c r="F109" s="41"/>
      <c r="G109" s="42"/>
      <c r="H109" s="118">
        <v>0</v>
      </c>
      <c r="I109" s="268"/>
      <c r="K109" s="398"/>
      <c r="L109" s="261"/>
      <c r="M109" s="43"/>
      <c r="N109" s="43"/>
      <c r="O109" s="98">
        <f t="shared" si="7"/>
        <v>0</v>
      </c>
      <c r="P109" s="202"/>
      <c r="Q109" s="426"/>
      <c r="R109" s="427"/>
    </row>
    <row r="110" spans="1:18" x14ac:dyDescent="0.3">
      <c r="A110" s="90"/>
      <c r="B110" s="40"/>
      <c r="C110" s="614"/>
      <c r="D110" s="615"/>
      <c r="E110" s="41"/>
      <c r="F110" s="41"/>
      <c r="G110" s="42"/>
      <c r="H110" s="118">
        <v>0</v>
      </c>
      <c r="I110" s="268"/>
      <c r="K110" s="398"/>
      <c r="L110" s="261"/>
      <c r="M110" s="43"/>
      <c r="N110" s="43"/>
      <c r="O110" s="98">
        <f t="shared" si="7"/>
        <v>0</v>
      </c>
      <c r="P110" s="202"/>
      <c r="Q110" s="426"/>
      <c r="R110" s="427"/>
    </row>
    <row r="111" spans="1:18" x14ac:dyDescent="0.3">
      <c r="A111" s="90"/>
      <c r="B111" s="40"/>
      <c r="C111" s="612"/>
      <c r="D111" s="613"/>
      <c r="E111" s="41"/>
      <c r="G111" s="42"/>
      <c r="H111" s="118">
        <v>0</v>
      </c>
      <c r="I111" s="268"/>
      <c r="K111" s="398"/>
      <c r="L111" s="261"/>
      <c r="M111" s="43"/>
      <c r="N111" s="43"/>
      <c r="O111" s="98">
        <f t="shared" si="7"/>
        <v>0</v>
      </c>
      <c r="P111" s="202"/>
      <c r="Q111" s="426"/>
      <c r="R111" s="427"/>
    </row>
    <row r="112" spans="1:18" x14ac:dyDescent="0.3">
      <c r="A112" s="90"/>
      <c r="B112" s="40"/>
      <c r="C112" s="614"/>
      <c r="D112" s="615"/>
      <c r="E112" s="41"/>
      <c r="F112" s="41"/>
      <c r="G112" s="42"/>
      <c r="H112" s="118">
        <v>0</v>
      </c>
      <c r="I112" s="268"/>
      <c r="K112" s="398"/>
      <c r="L112" s="261"/>
      <c r="M112" s="43"/>
      <c r="N112" s="43"/>
      <c r="O112" s="98">
        <f t="shared" si="7"/>
        <v>0</v>
      </c>
      <c r="P112" s="202"/>
      <c r="Q112" s="426"/>
      <c r="R112" s="427"/>
    </row>
    <row r="113" spans="1:18" x14ac:dyDescent="0.3">
      <c r="A113" s="90"/>
      <c r="B113" s="40"/>
      <c r="C113" s="612"/>
      <c r="D113" s="613"/>
      <c r="E113" s="41"/>
      <c r="G113" s="42"/>
      <c r="H113" s="118">
        <v>0</v>
      </c>
      <c r="I113" s="268"/>
      <c r="K113" s="398"/>
      <c r="L113" s="261"/>
      <c r="M113" s="43"/>
      <c r="N113" s="43"/>
      <c r="O113" s="98">
        <f t="shared" si="7"/>
        <v>0</v>
      </c>
      <c r="P113" s="202"/>
      <c r="Q113" s="426"/>
      <c r="R113" s="427"/>
    </row>
    <row r="114" spans="1:18" x14ac:dyDescent="0.3">
      <c r="A114" s="90"/>
      <c r="B114" s="40"/>
      <c r="C114" s="614"/>
      <c r="D114" s="615"/>
      <c r="E114" s="41"/>
      <c r="F114" s="41"/>
      <c r="G114" s="42"/>
      <c r="H114" s="118">
        <v>0</v>
      </c>
      <c r="I114" s="268"/>
      <c r="K114" s="398"/>
      <c r="L114" s="261"/>
      <c r="M114" s="43"/>
      <c r="N114" s="43"/>
      <c r="O114" s="98">
        <f t="shared" si="7"/>
        <v>0</v>
      </c>
      <c r="P114" s="202"/>
      <c r="Q114" s="426"/>
      <c r="R114" s="427"/>
    </row>
    <row r="115" spans="1:18" x14ac:dyDescent="0.3">
      <c r="A115" s="90"/>
      <c r="B115" s="40"/>
      <c r="C115" s="612"/>
      <c r="D115" s="613"/>
      <c r="E115" s="41"/>
      <c r="G115" s="42"/>
      <c r="H115" s="118">
        <v>0</v>
      </c>
      <c r="I115" s="268"/>
      <c r="K115" s="398"/>
      <c r="L115" s="261"/>
      <c r="M115" s="43"/>
      <c r="N115" s="43"/>
      <c r="O115" s="98">
        <f t="shared" si="7"/>
        <v>0</v>
      </c>
      <c r="P115" s="202"/>
      <c r="Q115" s="426"/>
      <c r="R115" s="427"/>
    </row>
    <row r="116" spans="1:18" x14ac:dyDescent="0.3">
      <c r="A116" s="90"/>
      <c r="B116" s="40"/>
      <c r="C116" s="614"/>
      <c r="D116" s="615"/>
      <c r="E116" s="41"/>
      <c r="F116" s="41"/>
      <c r="G116" s="42"/>
      <c r="H116" s="118">
        <v>0</v>
      </c>
      <c r="I116" s="268"/>
      <c r="K116" s="398"/>
      <c r="L116" s="261"/>
      <c r="M116" s="43"/>
      <c r="N116" s="43"/>
      <c r="O116" s="98">
        <f t="shared" si="7"/>
        <v>0</v>
      </c>
      <c r="P116" s="202"/>
      <c r="Q116" s="426"/>
      <c r="R116" s="427"/>
    </row>
    <row r="117" spans="1:18" x14ac:dyDescent="0.3">
      <c r="A117" s="90"/>
      <c r="B117" s="40"/>
      <c r="C117" s="612"/>
      <c r="D117" s="613"/>
      <c r="E117" s="41"/>
      <c r="G117" s="42"/>
      <c r="H117" s="118">
        <v>0</v>
      </c>
      <c r="I117" s="268"/>
      <c r="K117" s="398"/>
      <c r="L117" s="261"/>
      <c r="M117" s="43"/>
      <c r="N117" s="43"/>
      <c r="O117" s="98">
        <f t="shared" si="7"/>
        <v>0</v>
      </c>
      <c r="P117" s="202"/>
      <c r="Q117" s="426"/>
      <c r="R117" s="427"/>
    </row>
    <row r="118" spans="1:18" x14ac:dyDescent="0.3">
      <c r="A118" s="90"/>
      <c r="B118" s="40"/>
      <c r="C118" s="614"/>
      <c r="D118" s="615"/>
      <c r="E118" s="41"/>
      <c r="F118" s="41"/>
      <c r="G118" s="42"/>
      <c r="H118" s="118">
        <v>0</v>
      </c>
      <c r="I118" s="268"/>
      <c r="K118" s="398"/>
      <c r="L118" s="261"/>
      <c r="M118" s="43"/>
      <c r="N118" s="43"/>
      <c r="O118" s="98">
        <f t="shared" si="7"/>
        <v>0</v>
      </c>
      <c r="P118" s="202"/>
      <c r="Q118" s="426"/>
      <c r="R118" s="427"/>
    </row>
    <row r="119" spans="1:18" x14ac:dyDescent="0.3">
      <c r="A119" s="90"/>
      <c r="B119" s="40"/>
      <c r="C119" s="612"/>
      <c r="D119" s="613"/>
      <c r="E119" s="41"/>
      <c r="G119" s="42"/>
      <c r="H119" s="118">
        <v>0</v>
      </c>
      <c r="I119" s="268"/>
      <c r="K119" s="398"/>
      <c r="L119" s="261"/>
      <c r="M119" s="43"/>
      <c r="N119" s="43"/>
      <c r="O119" s="98">
        <f t="shared" si="7"/>
        <v>0</v>
      </c>
      <c r="P119" s="202"/>
      <c r="Q119" s="426"/>
      <c r="R119" s="427"/>
    </row>
    <row r="120" spans="1:18" x14ac:dyDescent="0.3">
      <c r="A120" s="90"/>
      <c r="B120" s="40"/>
      <c r="C120" s="614"/>
      <c r="D120" s="615"/>
      <c r="E120" s="41"/>
      <c r="F120" s="41"/>
      <c r="G120" s="42"/>
      <c r="H120" s="118">
        <v>0</v>
      </c>
      <c r="I120" s="268"/>
      <c r="K120" s="398"/>
      <c r="L120" s="261"/>
      <c r="M120" s="43"/>
      <c r="N120" s="43"/>
      <c r="O120" s="98">
        <f t="shared" si="7"/>
        <v>0</v>
      </c>
      <c r="P120" s="202"/>
      <c r="Q120" s="426"/>
      <c r="R120" s="427"/>
    </row>
    <row r="121" spans="1:18" x14ac:dyDescent="0.3">
      <c r="A121" s="90"/>
      <c r="B121" s="40"/>
      <c r="C121" s="612"/>
      <c r="D121" s="613"/>
      <c r="E121" s="41"/>
      <c r="G121" s="42"/>
      <c r="H121" s="118">
        <v>0</v>
      </c>
      <c r="I121" s="268"/>
      <c r="K121" s="398"/>
      <c r="L121" s="261"/>
      <c r="M121" s="43"/>
      <c r="N121" s="43"/>
      <c r="O121" s="98">
        <f t="shared" si="7"/>
        <v>0</v>
      </c>
      <c r="P121" s="202"/>
      <c r="Q121" s="426"/>
      <c r="R121" s="427"/>
    </row>
    <row r="122" spans="1:18" x14ac:dyDescent="0.3">
      <c r="A122" s="90"/>
      <c r="B122" s="40"/>
      <c r="C122" s="614"/>
      <c r="D122" s="615"/>
      <c r="E122" s="41"/>
      <c r="F122" s="41"/>
      <c r="G122" s="42"/>
      <c r="H122" s="118">
        <v>0</v>
      </c>
      <c r="I122" s="268"/>
      <c r="K122" s="398"/>
      <c r="L122" s="261"/>
      <c r="M122" s="43"/>
      <c r="N122" s="43"/>
      <c r="O122" s="98">
        <f t="shared" si="7"/>
        <v>0</v>
      </c>
      <c r="P122" s="202"/>
      <c r="Q122" s="426"/>
      <c r="R122" s="427"/>
    </row>
    <row r="123" spans="1:18" x14ac:dyDescent="0.3">
      <c r="A123" s="90"/>
      <c r="B123" s="40"/>
      <c r="C123" s="612"/>
      <c r="D123" s="613"/>
      <c r="E123" s="41"/>
      <c r="G123" s="42"/>
      <c r="H123" s="118">
        <v>0</v>
      </c>
      <c r="I123" s="268"/>
      <c r="K123" s="398"/>
      <c r="L123" s="261"/>
      <c r="M123" s="43"/>
      <c r="N123" s="43"/>
      <c r="O123" s="98">
        <f t="shared" si="7"/>
        <v>0</v>
      </c>
      <c r="P123" s="202"/>
      <c r="Q123" s="426"/>
      <c r="R123" s="427"/>
    </row>
    <row r="124" spans="1:18" x14ac:dyDescent="0.3">
      <c r="A124" s="90"/>
      <c r="B124" s="40"/>
      <c r="C124" s="614"/>
      <c r="D124" s="615"/>
      <c r="E124" s="41"/>
      <c r="F124" s="41"/>
      <c r="G124" s="42"/>
      <c r="H124" s="118">
        <v>0</v>
      </c>
      <c r="I124" s="268"/>
      <c r="K124" s="398"/>
      <c r="L124" s="261"/>
      <c r="M124" s="43"/>
      <c r="N124" s="43"/>
      <c r="O124" s="98">
        <f t="shared" si="7"/>
        <v>0</v>
      </c>
      <c r="P124" s="202"/>
      <c r="Q124" s="426"/>
      <c r="R124" s="427"/>
    </row>
    <row r="125" spans="1:18" x14ac:dyDescent="0.3">
      <c r="A125" s="90"/>
      <c r="B125" s="40"/>
      <c r="C125" s="612"/>
      <c r="D125" s="613"/>
      <c r="E125" s="41"/>
      <c r="G125" s="42"/>
      <c r="H125" s="118">
        <v>0</v>
      </c>
      <c r="I125" s="268"/>
      <c r="K125" s="398"/>
      <c r="L125" s="261"/>
      <c r="M125" s="43"/>
      <c r="N125" s="43"/>
      <c r="O125" s="98">
        <f t="shared" si="7"/>
        <v>0</v>
      </c>
      <c r="P125" s="202"/>
      <c r="Q125" s="426"/>
      <c r="R125" s="427"/>
    </row>
    <row r="126" spans="1:18" x14ac:dyDescent="0.3">
      <c r="A126" s="90"/>
      <c r="B126" s="40"/>
      <c r="C126" s="614"/>
      <c r="D126" s="615"/>
      <c r="E126" s="41"/>
      <c r="F126" s="41"/>
      <c r="G126" s="42"/>
      <c r="H126" s="118">
        <v>0</v>
      </c>
      <c r="I126" s="268"/>
      <c r="K126" s="398"/>
      <c r="L126" s="261"/>
      <c r="M126" s="43"/>
      <c r="N126" s="43"/>
      <c r="O126" s="98">
        <f t="shared" si="7"/>
        <v>0</v>
      </c>
      <c r="P126" s="202"/>
      <c r="Q126" s="426"/>
      <c r="R126" s="427"/>
    </row>
    <row r="127" spans="1:18" x14ac:dyDescent="0.3">
      <c r="A127" s="90"/>
      <c r="B127" s="40"/>
      <c r="C127" s="612"/>
      <c r="D127" s="613"/>
      <c r="E127" s="41"/>
      <c r="G127" s="42"/>
      <c r="H127" s="118">
        <v>0</v>
      </c>
      <c r="I127" s="268"/>
      <c r="K127" s="398"/>
      <c r="L127" s="261"/>
      <c r="M127" s="43"/>
      <c r="N127" s="43"/>
      <c r="O127" s="98">
        <f t="shared" si="7"/>
        <v>0</v>
      </c>
      <c r="P127" s="202"/>
      <c r="Q127" s="426"/>
      <c r="R127" s="427"/>
    </row>
    <row r="128" spans="1:18" x14ac:dyDescent="0.3">
      <c r="A128" s="90"/>
      <c r="B128" s="40"/>
      <c r="C128" s="614"/>
      <c r="D128" s="615"/>
      <c r="E128" s="41"/>
      <c r="F128" s="41"/>
      <c r="G128" s="42"/>
      <c r="H128" s="118">
        <v>0</v>
      </c>
      <c r="I128" s="268"/>
      <c r="K128" s="398"/>
      <c r="L128" s="261"/>
      <c r="M128" s="43"/>
      <c r="N128" s="43"/>
      <c r="O128" s="98">
        <f t="shared" si="7"/>
        <v>0</v>
      </c>
      <c r="P128" s="202"/>
      <c r="Q128" s="426"/>
      <c r="R128" s="427"/>
    </row>
    <row r="129" spans="1:16" hidden="1" x14ac:dyDescent="0.3">
      <c r="A129" s="90"/>
      <c r="B129" s="40"/>
      <c r="C129" s="41"/>
      <c r="D129" s="40"/>
      <c r="E129" s="41"/>
      <c r="F129" s="42"/>
      <c r="H129" s="118">
        <v>0</v>
      </c>
      <c r="I129" s="268"/>
      <c r="K129" s="398"/>
      <c r="L129" s="261"/>
      <c r="M129" s="43"/>
      <c r="N129" s="43"/>
      <c r="O129" s="98">
        <f t="shared" ref="O129:O150" si="8">I129-M129-N129</f>
        <v>0</v>
      </c>
      <c r="P129" s="202"/>
    </row>
    <row r="130" spans="1:16" hidden="1" x14ac:dyDescent="0.3">
      <c r="A130" s="90"/>
      <c r="B130" s="40"/>
      <c r="C130" s="41"/>
      <c r="D130" s="40"/>
      <c r="E130" s="41"/>
      <c r="F130" s="42"/>
      <c r="H130" s="118">
        <v>0</v>
      </c>
      <c r="I130" s="268"/>
      <c r="K130" s="398"/>
      <c r="L130" s="261"/>
      <c r="M130" s="43"/>
      <c r="N130" s="43"/>
      <c r="O130" s="98">
        <f t="shared" si="8"/>
        <v>0</v>
      </c>
      <c r="P130" s="202"/>
    </row>
    <row r="131" spans="1:16" hidden="1" x14ac:dyDescent="0.3">
      <c r="A131" s="90"/>
      <c r="B131" s="40"/>
      <c r="C131" s="41"/>
      <c r="D131" s="40"/>
      <c r="E131" s="41"/>
      <c r="F131" s="42"/>
      <c r="H131" s="118">
        <v>0</v>
      </c>
      <c r="I131" s="268"/>
      <c r="K131" s="398"/>
      <c r="L131" s="261"/>
      <c r="M131" s="43"/>
      <c r="N131" s="43"/>
      <c r="O131" s="98">
        <f t="shared" si="8"/>
        <v>0</v>
      </c>
      <c r="P131" s="202"/>
    </row>
    <row r="132" spans="1:16" hidden="1" x14ac:dyDescent="0.3">
      <c r="A132" s="90"/>
      <c r="B132" s="40"/>
      <c r="C132" s="41"/>
      <c r="D132" s="40"/>
      <c r="E132" s="41"/>
      <c r="F132" s="42"/>
      <c r="H132" s="118">
        <v>0</v>
      </c>
      <c r="I132" s="268"/>
      <c r="K132" s="398"/>
      <c r="L132" s="261"/>
      <c r="M132" s="43"/>
      <c r="N132" s="43"/>
      <c r="O132" s="98">
        <f t="shared" si="8"/>
        <v>0</v>
      </c>
      <c r="P132" s="202"/>
    </row>
    <row r="133" spans="1:16" hidden="1" x14ac:dyDescent="0.3">
      <c r="A133" s="90"/>
      <c r="B133" s="40"/>
      <c r="C133" s="41"/>
      <c r="D133" s="40"/>
      <c r="E133" s="41"/>
      <c r="F133" s="42"/>
      <c r="H133" s="118">
        <v>0</v>
      </c>
      <c r="I133" s="268"/>
      <c r="K133" s="398"/>
      <c r="L133" s="261"/>
      <c r="M133" s="43"/>
      <c r="N133" s="43"/>
      <c r="O133" s="98">
        <f t="shared" si="8"/>
        <v>0</v>
      </c>
      <c r="P133" s="202"/>
    </row>
    <row r="134" spans="1:16" hidden="1" x14ac:dyDescent="0.3">
      <c r="A134" s="90"/>
      <c r="B134" s="40"/>
      <c r="C134" s="41"/>
      <c r="D134" s="40"/>
      <c r="E134" s="41"/>
      <c r="F134" s="42"/>
      <c r="H134" s="118">
        <v>0</v>
      </c>
      <c r="I134" s="268"/>
      <c r="K134" s="398"/>
      <c r="L134" s="261"/>
      <c r="M134" s="43"/>
      <c r="N134" s="43"/>
      <c r="O134" s="98">
        <f t="shared" si="8"/>
        <v>0</v>
      </c>
      <c r="P134" s="202"/>
    </row>
    <row r="135" spans="1:16" hidden="1" x14ac:dyDescent="0.3">
      <c r="A135" s="90"/>
      <c r="B135" s="40"/>
      <c r="C135" s="41"/>
      <c r="D135" s="40"/>
      <c r="E135" s="41"/>
      <c r="F135" s="42"/>
      <c r="H135" s="118">
        <v>0</v>
      </c>
      <c r="I135" s="268"/>
      <c r="K135" s="398"/>
      <c r="L135" s="261"/>
      <c r="M135" s="43"/>
      <c r="N135" s="43"/>
      <c r="O135" s="98">
        <f t="shared" si="8"/>
        <v>0</v>
      </c>
      <c r="P135" s="202"/>
    </row>
    <row r="136" spans="1:16" hidden="1" x14ac:dyDescent="0.3">
      <c r="A136" s="90"/>
      <c r="B136" s="40"/>
      <c r="C136" s="41"/>
      <c r="D136" s="40"/>
      <c r="E136" s="41"/>
      <c r="F136" s="42"/>
      <c r="H136" s="118">
        <v>0</v>
      </c>
      <c r="I136" s="268"/>
      <c r="K136" s="398"/>
      <c r="L136" s="261"/>
      <c r="M136" s="43"/>
      <c r="N136" s="43"/>
      <c r="O136" s="98">
        <f t="shared" si="8"/>
        <v>0</v>
      </c>
      <c r="P136" s="202"/>
    </row>
    <row r="137" spans="1:16" hidden="1" x14ac:dyDescent="0.3">
      <c r="A137" s="90"/>
      <c r="B137" s="40"/>
      <c r="C137" s="41"/>
      <c r="D137" s="40"/>
      <c r="E137" s="41"/>
      <c r="F137" s="42"/>
      <c r="H137" s="118">
        <v>0</v>
      </c>
      <c r="I137" s="268"/>
      <c r="K137" s="398"/>
      <c r="L137" s="261"/>
      <c r="M137" s="43"/>
      <c r="N137" s="43"/>
      <c r="O137" s="98">
        <f t="shared" si="8"/>
        <v>0</v>
      </c>
      <c r="P137" s="202"/>
    </row>
    <row r="138" spans="1:16" hidden="1" x14ac:dyDescent="0.3">
      <c r="A138" s="90"/>
      <c r="B138" s="40"/>
      <c r="C138" s="41"/>
      <c r="D138" s="40"/>
      <c r="E138" s="41"/>
      <c r="F138" s="42"/>
      <c r="H138" s="118">
        <v>0</v>
      </c>
      <c r="I138" s="268"/>
      <c r="K138" s="398"/>
      <c r="L138" s="261"/>
      <c r="M138" s="43"/>
      <c r="N138" s="43"/>
      <c r="O138" s="98">
        <f t="shared" si="8"/>
        <v>0</v>
      </c>
      <c r="P138" s="202"/>
    </row>
    <row r="139" spans="1:16" hidden="1" x14ac:dyDescent="0.3">
      <c r="A139" s="90"/>
      <c r="B139" s="40"/>
      <c r="C139" s="41"/>
      <c r="D139" s="40"/>
      <c r="E139" s="41"/>
      <c r="F139" s="42"/>
      <c r="H139" s="118">
        <v>0</v>
      </c>
      <c r="I139" s="268"/>
      <c r="K139" s="398"/>
      <c r="L139" s="261"/>
      <c r="M139" s="43"/>
      <c r="N139" s="43"/>
      <c r="O139" s="98">
        <f t="shared" si="8"/>
        <v>0</v>
      </c>
      <c r="P139" s="202"/>
    </row>
    <row r="140" spans="1:16" hidden="1" x14ac:dyDescent="0.3">
      <c r="A140" s="90"/>
      <c r="B140" s="40"/>
      <c r="C140" s="41"/>
      <c r="D140" s="40"/>
      <c r="E140" s="41"/>
      <c r="F140" s="42"/>
      <c r="H140" s="118">
        <v>0</v>
      </c>
      <c r="I140" s="268"/>
      <c r="K140" s="398"/>
      <c r="L140" s="261"/>
      <c r="M140" s="43"/>
      <c r="N140" s="43"/>
      <c r="O140" s="98">
        <f t="shared" si="8"/>
        <v>0</v>
      </c>
      <c r="P140" s="202"/>
    </row>
    <row r="141" spans="1:16" hidden="1" x14ac:dyDescent="0.3">
      <c r="A141" s="90"/>
      <c r="B141" s="40"/>
      <c r="C141" s="41"/>
      <c r="D141" s="40"/>
      <c r="E141" s="41"/>
      <c r="F141" s="42"/>
      <c r="H141" s="118">
        <v>0</v>
      </c>
      <c r="I141" s="268"/>
      <c r="K141" s="398"/>
      <c r="L141" s="261"/>
      <c r="M141" s="43"/>
      <c r="N141" s="43"/>
      <c r="O141" s="98">
        <f t="shared" si="8"/>
        <v>0</v>
      </c>
      <c r="P141" s="202"/>
    </row>
    <row r="142" spans="1:16" hidden="1" x14ac:dyDescent="0.3">
      <c r="A142" s="90"/>
      <c r="B142" s="40"/>
      <c r="C142" s="41"/>
      <c r="D142" s="40"/>
      <c r="E142" s="41"/>
      <c r="F142" s="42"/>
      <c r="H142" s="118">
        <v>0</v>
      </c>
      <c r="I142" s="268"/>
      <c r="K142" s="398"/>
      <c r="L142" s="261"/>
      <c r="M142" s="43"/>
      <c r="N142" s="43"/>
      <c r="O142" s="98">
        <f t="shared" si="8"/>
        <v>0</v>
      </c>
      <c r="P142" s="202"/>
    </row>
    <row r="143" spans="1:16" hidden="1" x14ac:dyDescent="0.3">
      <c r="A143" s="90"/>
      <c r="B143" s="40"/>
      <c r="C143" s="41"/>
      <c r="D143" s="40"/>
      <c r="E143" s="41"/>
      <c r="F143" s="42"/>
      <c r="H143" s="118">
        <v>0</v>
      </c>
      <c r="I143" s="268"/>
      <c r="K143" s="398"/>
      <c r="L143" s="261"/>
      <c r="M143" s="43"/>
      <c r="N143" s="43"/>
      <c r="O143" s="98">
        <f t="shared" si="8"/>
        <v>0</v>
      </c>
      <c r="P143" s="202"/>
    </row>
    <row r="144" spans="1:16" hidden="1" x14ac:dyDescent="0.3">
      <c r="A144" s="90"/>
      <c r="B144" s="40"/>
      <c r="C144" s="41"/>
      <c r="D144" s="40"/>
      <c r="E144" s="41"/>
      <c r="F144" s="42"/>
      <c r="H144" s="118">
        <v>0</v>
      </c>
      <c r="I144" s="268"/>
      <c r="K144" s="398"/>
      <c r="L144" s="261"/>
      <c r="M144" s="43"/>
      <c r="N144" s="43"/>
      <c r="O144" s="98">
        <f t="shared" si="8"/>
        <v>0</v>
      </c>
      <c r="P144" s="202"/>
    </row>
    <row r="145" spans="1:16" hidden="1" x14ac:dyDescent="0.3">
      <c r="A145" s="90"/>
      <c r="B145" s="40"/>
      <c r="C145" s="41"/>
      <c r="D145" s="40"/>
      <c r="E145" s="41"/>
      <c r="F145" s="42"/>
      <c r="H145" s="118">
        <v>0</v>
      </c>
      <c r="I145" s="268"/>
      <c r="K145" s="398"/>
      <c r="L145" s="261"/>
      <c r="M145" s="43"/>
      <c r="N145" s="43"/>
      <c r="O145" s="98">
        <f t="shared" si="8"/>
        <v>0</v>
      </c>
      <c r="P145" s="202"/>
    </row>
    <row r="146" spans="1:16" hidden="1" x14ac:dyDescent="0.3">
      <c r="A146" s="90"/>
      <c r="B146" s="40"/>
      <c r="C146" s="41"/>
      <c r="D146" s="40"/>
      <c r="E146" s="41"/>
      <c r="F146" s="42"/>
      <c r="H146" s="118">
        <v>0</v>
      </c>
      <c r="I146" s="268"/>
      <c r="K146" s="398"/>
      <c r="L146" s="261"/>
      <c r="M146" s="43"/>
      <c r="N146" s="43"/>
      <c r="O146" s="98">
        <f t="shared" si="8"/>
        <v>0</v>
      </c>
      <c r="P146" s="202"/>
    </row>
    <row r="147" spans="1:16" hidden="1" x14ac:dyDescent="0.3">
      <c r="A147" s="90"/>
      <c r="B147" s="40"/>
      <c r="C147" s="41"/>
      <c r="D147" s="40"/>
      <c r="E147" s="41"/>
      <c r="F147" s="42"/>
      <c r="H147" s="118">
        <v>0</v>
      </c>
      <c r="I147" s="268"/>
      <c r="K147" s="398"/>
      <c r="L147" s="261"/>
      <c r="M147" s="43"/>
      <c r="N147" s="43"/>
      <c r="O147" s="98">
        <f t="shared" si="8"/>
        <v>0</v>
      </c>
      <c r="P147" s="202"/>
    </row>
    <row r="148" spans="1:16" hidden="1" x14ac:dyDescent="0.3">
      <c r="A148" s="90"/>
      <c r="B148" s="40"/>
      <c r="C148" s="41"/>
      <c r="D148" s="40"/>
      <c r="E148" s="41"/>
      <c r="F148" s="42"/>
      <c r="H148" s="118">
        <v>0</v>
      </c>
      <c r="I148" s="268"/>
      <c r="K148" s="398"/>
      <c r="L148" s="261"/>
      <c r="M148" s="43"/>
      <c r="N148" s="43"/>
      <c r="O148" s="98">
        <f t="shared" si="8"/>
        <v>0</v>
      </c>
      <c r="P148" s="202"/>
    </row>
    <row r="149" spans="1:16" hidden="1" x14ac:dyDescent="0.3">
      <c r="A149" s="90"/>
      <c r="B149" s="40"/>
      <c r="C149" s="41"/>
      <c r="D149" s="40"/>
      <c r="E149" s="41"/>
      <c r="F149" s="42"/>
      <c r="H149" s="118">
        <v>0</v>
      </c>
      <c r="I149" s="268"/>
      <c r="K149" s="398"/>
      <c r="L149" s="261"/>
      <c r="M149" s="43"/>
      <c r="N149" s="43"/>
      <c r="O149" s="98">
        <f t="shared" si="8"/>
        <v>0</v>
      </c>
      <c r="P149" s="202"/>
    </row>
    <row r="150" spans="1:16" hidden="1" x14ac:dyDescent="0.3">
      <c r="A150" s="90"/>
      <c r="B150" s="40"/>
      <c r="C150" s="41"/>
      <c r="D150" s="40"/>
      <c r="E150" s="41"/>
      <c r="F150" s="42"/>
      <c r="H150" s="118">
        <v>0</v>
      </c>
      <c r="I150" s="268"/>
      <c r="K150" s="398"/>
      <c r="L150" s="261"/>
      <c r="M150" s="43"/>
      <c r="N150" s="43"/>
      <c r="O150" s="98">
        <f t="shared" si="8"/>
        <v>0</v>
      </c>
      <c r="P150" s="202"/>
    </row>
    <row r="151" spans="1:16" ht="12.75" customHeight="1" x14ac:dyDescent="0.3">
      <c r="A151" s="44" t="s">
        <v>55</v>
      </c>
      <c r="D151" s="277"/>
      <c r="E151" s="367"/>
      <c r="F151" s="31"/>
      <c r="H151" s="366"/>
      <c r="I151" s="268"/>
      <c r="K151" s="405"/>
      <c r="L151" s="274"/>
      <c r="M151" s="98">
        <f>SUM(M108:M150)</f>
        <v>0</v>
      </c>
      <c r="N151" s="98">
        <f>SUM(N108:N150)</f>
        <v>0</v>
      </c>
      <c r="O151" s="98">
        <f>SUM(O108:O150)</f>
        <v>0</v>
      </c>
    </row>
    <row r="152" spans="1:16" ht="15" customHeight="1" x14ac:dyDescent="0.3">
      <c r="B152" s="428"/>
      <c r="C152" s="453"/>
      <c r="D152" s="428"/>
      <c r="F152" s="131" t="s">
        <v>69</v>
      </c>
      <c r="H152" s="119">
        <f>SUM(H108:H150)</f>
        <v>0</v>
      </c>
      <c r="I152" s="268"/>
      <c r="K152" s="406"/>
      <c r="L152" s="275"/>
    </row>
    <row r="153" spans="1:16" ht="30" customHeight="1" x14ac:dyDescent="0.3">
      <c r="I153" s="268"/>
      <c r="K153" s="401"/>
      <c r="L153" s="276"/>
      <c r="M153" s="29" t="s">
        <v>57</v>
      </c>
      <c r="N153" s="29" t="s">
        <v>58</v>
      </c>
      <c r="O153" s="46" t="s">
        <v>59</v>
      </c>
    </row>
    <row r="154" spans="1:16" ht="15" thickBot="1" x14ac:dyDescent="0.35">
      <c r="I154" s="268"/>
      <c r="K154" s="402"/>
      <c r="L154" s="193"/>
      <c r="M154" s="278">
        <f>M151</f>
        <v>0</v>
      </c>
      <c r="N154" s="278">
        <f>N151</f>
        <v>0</v>
      </c>
      <c r="O154" s="278">
        <f>O151</f>
        <v>0</v>
      </c>
    </row>
    <row r="155" spans="1:16" ht="15" thickTop="1" x14ac:dyDescent="0.3">
      <c r="I155" s="268"/>
      <c r="K155" s="402"/>
      <c r="L155" s="193"/>
      <c r="M155" s="193"/>
      <c r="N155" s="193"/>
      <c r="O155" s="193"/>
    </row>
    <row r="156" spans="1:16" x14ac:dyDescent="0.3">
      <c r="I156" s="268"/>
      <c r="K156" s="402"/>
      <c r="L156" s="193"/>
      <c r="M156" s="193"/>
      <c r="N156" s="193"/>
      <c r="O156" s="193"/>
    </row>
    <row r="157" spans="1:16" x14ac:dyDescent="0.3">
      <c r="K157" s="406"/>
      <c r="L157" s="275"/>
    </row>
    <row r="158" spans="1:16" s="33" customFormat="1" ht="30" customHeight="1" x14ac:dyDescent="0.3">
      <c r="B158" s="204" t="s">
        <v>141</v>
      </c>
      <c r="C158" s="205"/>
      <c r="D158" s="206"/>
      <c r="E158" s="207"/>
      <c r="F158" s="207"/>
      <c r="G158" s="207"/>
      <c r="I158" s="268"/>
      <c r="K158" s="403"/>
      <c r="L158" s="212"/>
      <c r="M158" s="45" t="s">
        <v>44</v>
      </c>
      <c r="N158" s="34"/>
      <c r="O158" s="34"/>
      <c r="P158" s="34"/>
    </row>
    <row r="159" spans="1:16" s="39" customFormat="1" ht="15.75" customHeight="1" x14ac:dyDescent="0.3">
      <c r="A159" s="208"/>
      <c r="B159" s="35" t="s">
        <v>110</v>
      </c>
      <c r="C159" s="36"/>
      <c r="D159" s="37"/>
      <c r="E159" s="37"/>
      <c r="F159" s="38"/>
      <c r="G159" s="38"/>
      <c r="I159" s="269"/>
      <c r="K159" s="403"/>
      <c r="L159" s="93"/>
      <c r="M159" s="93"/>
      <c r="N159" s="93"/>
      <c r="O159" s="93"/>
      <c r="P159" s="93"/>
    </row>
    <row r="160" spans="1:16" s="210" customFormat="1" ht="16.5" customHeight="1" x14ac:dyDescent="0.3">
      <c r="A160" s="209"/>
      <c r="B160" s="35" t="s">
        <v>111</v>
      </c>
      <c r="C160" s="36"/>
      <c r="D160" s="37"/>
      <c r="E160" s="37"/>
      <c r="F160" s="38"/>
      <c r="G160" s="38"/>
      <c r="I160" s="268"/>
      <c r="K160" s="404"/>
      <c r="L160" s="212"/>
      <c r="M160" s="211"/>
      <c r="N160" s="212"/>
      <c r="O160" s="213"/>
      <c r="P160" s="211"/>
    </row>
    <row r="161" spans="1:18" s="39" customFormat="1" ht="15.75" customHeight="1" x14ac:dyDescent="0.3">
      <c r="A161" s="215"/>
      <c r="B161" s="35" t="s">
        <v>113</v>
      </c>
      <c r="C161" s="36"/>
      <c r="D161" s="37"/>
      <c r="E161" s="37"/>
      <c r="F161" s="38"/>
      <c r="G161" s="38"/>
      <c r="I161" s="269"/>
      <c r="K161" s="403"/>
      <c r="L161" s="93"/>
      <c r="M161" s="93"/>
      <c r="N161" s="93"/>
      <c r="O161" s="93"/>
      <c r="P161" s="93"/>
    </row>
    <row r="162" spans="1:18" ht="30" customHeight="1" x14ac:dyDescent="0.3">
      <c r="A162" s="459" t="s">
        <v>45</v>
      </c>
      <c r="B162" s="460" t="s">
        <v>46</v>
      </c>
      <c r="C162" s="609" t="s">
        <v>199</v>
      </c>
      <c r="D162" s="609"/>
      <c r="E162" s="462" t="s">
        <v>200</v>
      </c>
      <c r="F162" s="460" t="s">
        <v>48</v>
      </c>
      <c r="G162" s="460" t="s">
        <v>49</v>
      </c>
      <c r="H162" s="460" t="s">
        <v>154</v>
      </c>
      <c r="I162" s="268"/>
      <c r="K162" s="397"/>
      <c r="L162" s="262"/>
      <c r="M162" s="461" t="s">
        <v>50</v>
      </c>
      <c r="N162" s="144" t="s">
        <v>51</v>
      </c>
      <c r="O162" s="144" t="s">
        <v>52</v>
      </c>
      <c r="P162" s="144" t="s">
        <v>184</v>
      </c>
      <c r="Q162" s="607" t="s">
        <v>53</v>
      </c>
      <c r="R162" s="607"/>
    </row>
    <row r="163" spans="1:18" x14ac:dyDescent="0.3">
      <c r="A163" s="89"/>
      <c r="B163" s="40"/>
      <c r="C163" s="612"/>
      <c r="D163" s="613"/>
      <c r="E163" s="41"/>
      <c r="F163" s="41"/>
      <c r="G163" s="42"/>
      <c r="H163" s="118">
        <v>0</v>
      </c>
      <c r="I163" s="268"/>
      <c r="K163" s="398"/>
      <c r="L163" s="261"/>
      <c r="M163" s="43">
        <v>0</v>
      </c>
      <c r="N163" s="43">
        <v>0</v>
      </c>
      <c r="O163" s="98">
        <f t="shared" ref="O163:O182" si="9">H163-M163-N163</f>
        <v>0</v>
      </c>
      <c r="P163" s="202"/>
      <c r="Q163" s="426"/>
      <c r="R163" s="427"/>
    </row>
    <row r="164" spans="1:18" x14ac:dyDescent="0.3">
      <c r="A164" s="90"/>
      <c r="B164" s="40"/>
      <c r="C164" s="612"/>
      <c r="D164" s="613"/>
      <c r="E164" s="41"/>
      <c r="F164" s="41"/>
      <c r="G164" s="42"/>
      <c r="H164" s="118">
        <v>0</v>
      </c>
      <c r="I164" s="268"/>
      <c r="K164" s="398"/>
      <c r="L164" s="261"/>
      <c r="M164" s="43">
        <v>0</v>
      </c>
      <c r="N164" s="43">
        <v>0</v>
      </c>
      <c r="O164" s="98">
        <f t="shared" si="9"/>
        <v>0</v>
      </c>
      <c r="P164" s="202"/>
      <c r="Q164" s="426"/>
      <c r="R164" s="427"/>
    </row>
    <row r="165" spans="1:18" x14ac:dyDescent="0.3">
      <c r="A165" s="90"/>
      <c r="B165" s="40"/>
      <c r="C165" s="612"/>
      <c r="D165" s="613"/>
      <c r="E165" s="41"/>
      <c r="F165" s="41"/>
      <c r="G165" s="42"/>
      <c r="H165" s="118">
        <v>0</v>
      </c>
      <c r="I165" s="268"/>
      <c r="K165" s="398"/>
      <c r="L165" s="261"/>
      <c r="M165" s="43"/>
      <c r="N165" s="43"/>
      <c r="O165" s="98">
        <f t="shared" si="9"/>
        <v>0</v>
      </c>
      <c r="P165" s="202"/>
      <c r="Q165" s="426"/>
      <c r="R165" s="427"/>
    </row>
    <row r="166" spans="1:18" x14ac:dyDescent="0.3">
      <c r="A166" s="90"/>
      <c r="B166" s="40"/>
      <c r="C166" s="612"/>
      <c r="D166" s="613"/>
      <c r="E166" s="41"/>
      <c r="F166" s="41"/>
      <c r="G166" s="42"/>
      <c r="H166" s="118">
        <v>0</v>
      </c>
      <c r="I166" s="259"/>
      <c r="J166" s="368"/>
      <c r="K166" s="398"/>
      <c r="L166" s="261"/>
      <c r="M166" s="43"/>
      <c r="N166" s="43"/>
      <c r="O166" s="98">
        <f t="shared" si="9"/>
        <v>0</v>
      </c>
      <c r="P166" s="202"/>
      <c r="Q166" s="426"/>
      <c r="R166" s="427"/>
    </row>
    <row r="167" spans="1:18" x14ac:dyDescent="0.3">
      <c r="A167" s="90"/>
      <c r="B167" s="40"/>
      <c r="C167" s="612"/>
      <c r="D167" s="613"/>
      <c r="E167" s="41"/>
      <c r="F167" s="41"/>
      <c r="G167" s="42"/>
      <c r="H167" s="118">
        <v>0</v>
      </c>
      <c r="I167" s="259"/>
      <c r="J167" s="368"/>
      <c r="K167" s="398"/>
      <c r="L167" s="261"/>
      <c r="M167" s="43"/>
      <c r="N167" s="43"/>
      <c r="O167" s="98">
        <f t="shared" si="9"/>
        <v>0</v>
      </c>
      <c r="P167" s="202"/>
      <c r="Q167" s="426"/>
      <c r="R167" s="427"/>
    </row>
    <row r="168" spans="1:18" x14ac:dyDescent="0.3">
      <c r="A168" s="90"/>
      <c r="B168" s="40"/>
      <c r="C168" s="612"/>
      <c r="D168" s="613"/>
      <c r="E168" s="41"/>
      <c r="F168" s="41"/>
      <c r="G168" s="42"/>
      <c r="H168" s="118">
        <v>0</v>
      </c>
      <c r="I168" s="267"/>
      <c r="J168" s="292"/>
      <c r="K168" s="398"/>
      <c r="L168" s="261"/>
      <c r="M168" s="43"/>
      <c r="N168" s="43"/>
      <c r="O168" s="98">
        <f t="shared" si="9"/>
        <v>0</v>
      </c>
      <c r="P168" s="202"/>
      <c r="Q168" s="426"/>
      <c r="R168" s="427"/>
    </row>
    <row r="169" spans="1:18" ht="15" customHeight="1" x14ac:dyDescent="0.3">
      <c r="A169" s="90"/>
      <c r="B169" s="40"/>
      <c r="C169" s="612"/>
      <c r="D169" s="613"/>
      <c r="E169" s="41"/>
      <c r="F169" s="41"/>
      <c r="G169" s="42"/>
      <c r="H169" s="118">
        <v>0</v>
      </c>
      <c r="I169" s="268"/>
      <c r="J169" s="277"/>
      <c r="K169" s="398"/>
      <c r="L169" s="261"/>
      <c r="M169" s="43"/>
      <c r="N169" s="43"/>
      <c r="O169" s="98">
        <f t="shared" si="9"/>
        <v>0</v>
      </c>
      <c r="P169" s="202"/>
      <c r="Q169" s="426"/>
      <c r="R169" s="427"/>
    </row>
    <row r="170" spans="1:18" ht="15" customHeight="1" x14ac:dyDescent="0.3">
      <c r="A170" s="90"/>
      <c r="B170" s="40"/>
      <c r="C170" s="612"/>
      <c r="D170" s="613"/>
      <c r="E170" s="41"/>
      <c r="F170" s="41"/>
      <c r="G170" s="42"/>
      <c r="H170" s="118">
        <v>0</v>
      </c>
      <c r="I170" s="268"/>
      <c r="J170" s="277"/>
      <c r="K170" s="398"/>
      <c r="L170" s="261"/>
      <c r="M170" s="43"/>
      <c r="N170" s="43"/>
      <c r="O170" s="98">
        <f t="shared" si="9"/>
        <v>0</v>
      </c>
      <c r="P170" s="202"/>
      <c r="Q170" s="426"/>
      <c r="R170" s="427"/>
    </row>
    <row r="171" spans="1:18" x14ac:dyDescent="0.3">
      <c r="A171" s="90"/>
      <c r="B171" s="40"/>
      <c r="C171" s="612"/>
      <c r="D171" s="613"/>
      <c r="E171" s="41"/>
      <c r="F171" s="41"/>
      <c r="G171" s="42"/>
      <c r="H171" s="118">
        <v>0</v>
      </c>
      <c r="I171" s="268"/>
      <c r="J171" s="277"/>
      <c r="K171" s="398"/>
      <c r="L171" s="261"/>
      <c r="M171" s="43"/>
      <c r="N171" s="43"/>
      <c r="O171" s="98">
        <f t="shared" si="9"/>
        <v>0</v>
      </c>
      <c r="P171" s="202"/>
      <c r="Q171" s="426"/>
      <c r="R171" s="427"/>
    </row>
    <row r="172" spans="1:18" x14ac:dyDescent="0.3">
      <c r="A172" s="90"/>
      <c r="B172" s="40"/>
      <c r="C172" s="612"/>
      <c r="D172" s="613"/>
      <c r="E172" s="41"/>
      <c r="F172" s="41"/>
      <c r="G172" s="42"/>
      <c r="H172" s="118">
        <v>0</v>
      </c>
      <c r="I172" s="268"/>
      <c r="J172" s="277"/>
      <c r="K172" s="398"/>
      <c r="L172" s="261"/>
      <c r="M172" s="43"/>
      <c r="N172" s="43"/>
      <c r="O172" s="98">
        <f t="shared" si="9"/>
        <v>0</v>
      </c>
      <c r="P172" s="202"/>
      <c r="Q172" s="426"/>
      <c r="R172" s="427"/>
    </row>
    <row r="173" spans="1:18" x14ac:dyDescent="0.3">
      <c r="A173" s="90"/>
      <c r="B173" s="40"/>
      <c r="C173" s="612"/>
      <c r="D173" s="613"/>
      <c r="E173" s="41"/>
      <c r="F173" s="41"/>
      <c r="G173" s="42"/>
      <c r="H173" s="118">
        <v>0</v>
      </c>
      <c r="I173" s="268"/>
      <c r="J173" s="277"/>
      <c r="K173" s="398"/>
      <c r="L173" s="261"/>
      <c r="M173" s="43"/>
      <c r="N173" s="43"/>
      <c r="O173" s="98">
        <f t="shared" si="9"/>
        <v>0</v>
      </c>
      <c r="P173" s="202"/>
      <c r="Q173" s="426"/>
      <c r="R173" s="427"/>
    </row>
    <row r="174" spans="1:18" x14ac:dyDescent="0.3">
      <c r="A174" s="90"/>
      <c r="B174" s="40"/>
      <c r="C174" s="612"/>
      <c r="D174" s="613"/>
      <c r="E174" s="41"/>
      <c r="F174" s="41"/>
      <c r="G174" s="42"/>
      <c r="H174" s="118">
        <v>0</v>
      </c>
      <c r="I174" s="268"/>
      <c r="J174" s="277"/>
      <c r="K174" s="398"/>
      <c r="L174" s="261"/>
      <c r="M174" s="43"/>
      <c r="N174" s="43"/>
      <c r="O174" s="98">
        <f t="shared" si="9"/>
        <v>0</v>
      </c>
      <c r="P174" s="202"/>
      <c r="Q174" s="426"/>
      <c r="R174" s="427"/>
    </row>
    <row r="175" spans="1:18" x14ac:dyDescent="0.3">
      <c r="A175" s="90"/>
      <c r="B175" s="40"/>
      <c r="C175" s="612"/>
      <c r="D175" s="613"/>
      <c r="E175" s="41"/>
      <c r="F175" s="41"/>
      <c r="G175" s="42"/>
      <c r="H175" s="118">
        <v>0</v>
      </c>
      <c r="I175" s="268"/>
      <c r="J175" s="277"/>
      <c r="K175" s="398"/>
      <c r="L175" s="261"/>
      <c r="M175" s="43"/>
      <c r="N175" s="43"/>
      <c r="O175" s="98">
        <f t="shared" si="9"/>
        <v>0</v>
      </c>
      <c r="P175" s="202"/>
      <c r="Q175" s="426"/>
      <c r="R175" s="427"/>
    </row>
    <row r="176" spans="1:18" x14ac:dyDescent="0.3">
      <c r="A176" s="90"/>
      <c r="B176" s="40"/>
      <c r="C176" s="612"/>
      <c r="D176" s="613"/>
      <c r="E176" s="41"/>
      <c r="F176" s="41"/>
      <c r="G176" s="42"/>
      <c r="H176" s="118">
        <v>0</v>
      </c>
      <c r="I176" s="268"/>
      <c r="J176" s="277"/>
      <c r="K176" s="398"/>
      <c r="L176" s="261"/>
      <c r="M176" s="43"/>
      <c r="N176" s="43"/>
      <c r="O176" s="98">
        <f t="shared" si="9"/>
        <v>0</v>
      </c>
      <c r="P176" s="202"/>
      <c r="Q176" s="426"/>
      <c r="R176" s="427"/>
    </row>
    <row r="177" spans="1:18" x14ac:dyDescent="0.3">
      <c r="A177" s="90"/>
      <c r="B177" s="40"/>
      <c r="C177" s="612"/>
      <c r="D177" s="613"/>
      <c r="E177" s="41"/>
      <c r="F177" s="41"/>
      <c r="G177" s="42"/>
      <c r="H177" s="118">
        <v>0</v>
      </c>
      <c r="I177" s="268"/>
      <c r="K177" s="398"/>
      <c r="L177" s="261"/>
      <c r="M177" s="43"/>
      <c r="N177" s="43"/>
      <c r="O177" s="98">
        <f t="shared" si="9"/>
        <v>0</v>
      </c>
      <c r="P177" s="202"/>
      <c r="Q177" s="426"/>
      <c r="R177" s="427"/>
    </row>
    <row r="178" spans="1:18" x14ac:dyDescent="0.3">
      <c r="A178" s="90"/>
      <c r="B178" s="40"/>
      <c r="C178" s="612"/>
      <c r="D178" s="613"/>
      <c r="E178" s="41"/>
      <c r="F178" s="41"/>
      <c r="G178" s="42"/>
      <c r="H178" s="118">
        <v>0</v>
      </c>
      <c r="I178" s="268"/>
      <c r="K178" s="398"/>
      <c r="L178" s="261"/>
      <c r="M178" s="43"/>
      <c r="N178" s="43"/>
      <c r="O178" s="98">
        <f t="shared" si="9"/>
        <v>0</v>
      </c>
      <c r="P178" s="202"/>
      <c r="Q178" s="426"/>
      <c r="R178" s="427"/>
    </row>
    <row r="179" spans="1:18" x14ac:dyDescent="0.3">
      <c r="A179" s="90"/>
      <c r="B179" s="40"/>
      <c r="C179" s="612"/>
      <c r="D179" s="613"/>
      <c r="E179" s="41"/>
      <c r="F179" s="41"/>
      <c r="G179" s="42"/>
      <c r="H179" s="118">
        <v>0</v>
      </c>
      <c r="I179" s="268"/>
      <c r="K179" s="398"/>
      <c r="L179" s="261"/>
      <c r="M179" s="43"/>
      <c r="N179" s="43"/>
      <c r="O179" s="98">
        <f t="shared" si="9"/>
        <v>0</v>
      </c>
      <c r="P179" s="202"/>
      <c r="Q179" s="426"/>
      <c r="R179" s="427"/>
    </row>
    <row r="180" spans="1:18" x14ac:dyDescent="0.3">
      <c r="A180" s="90"/>
      <c r="B180" s="40"/>
      <c r="C180" s="612"/>
      <c r="D180" s="613"/>
      <c r="E180" s="41"/>
      <c r="F180" s="41"/>
      <c r="G180" s="42"/>
      <c r="H180" s="118">
        <v>0</v>
      </c>
      <c r="I180" s="268"/>
      <c r="K180" s="398"/>
      <c r="L180" s="261"/>
      <c r="M180" s="43"/>
      <c r="N180" s="43"/>
      <c r="O180" s="98">
        <f t="shared" si="9"/>
        <v>0</v>
      </c>
      <c r="P180" s="202"/>
      <c r="Q180" s="426"/>
      <c r="R180" s="427"/>
    </row>
    <row r="181" spans="1:18" x14ac:dyDescent="0.3">
      <c r="A181" s="90"/>
      <c r="B181" s="40"/>
      <c r="C181" s="612"/>
      <c r="D181" s="613"/>
      <c r="E181" s="41"/>
      <c r="F181" s="41"/>
      <c r="G181" s="42"/>
      <c r="H181" s="118">
        <v>0</v>
      </c>
      <c r="I181" s="268"/>
      <c r="K181" s="398"/>
      <c r="L181" s="261"/>
      <c r="M181" s="43"/>
      <c r="N181" s="43"/>
      <c r="O181" s="98">
        <f t="shared" si="9"/>
        <v>0</v>
      </c>
      <c r="P181" s="202"/>
      <c r="Q181" s="426"/>
      <c r="R181" s="427"/>
    </row>
    <row r="182" spans="1:18" x14ac:dyDescent="0.3">
      <c r="A182" s="90"/>
      <c r="B182" s="40"/>
      <c r="C182" s="612"/>
      <c r="D182" s="613"/>
      <c r="E182" s="41"/>
      <c r="F182" s="41"/>
      <c r="G182" s="42"/>
      <c r="H182" s="118">
        <v>0</v>
      </c>
      <c r="I182" s="268"/>
      <c r="K182" s="398"/>
      <c r="L182" s="261"/>
      <c r="M182" s="43"/>
      <c r="N182" s="43"/>
      <c r="O182" s="98">
        <f t="shared" si="9"/>
        <v>0</v>
      </c>
      <c r="P182" s="202"/>
      <c r="Q182" s="426"/>
      <c r="R182" s="427"/>
    </row>
    <row r="183" spans="1:18" ht="14.4" hidden="1" customHeight="1" x14ac:dyDescent="0.3">
      <c r="A183" s="90"/>
      <c r="B183" s="40"/>
      <c r="C183" s="41"/>
      <c r="D183" s="40"/>
      <c r="F183" s="41"/>
      <c r="G183" s="42"/>
      <c r="H183" s="118"/>
      <c r="I183" s="268"/>
      <c r="K183" s="398"/>
      <c r="L183" s="261"/>
      <c r="M183" s="43"/>
      <c r="N183" s="43"/>
      <c r="O183" s="98">
        <f t="shared" ref="O183:O207" si="10">I183-M183-N183</f>
        <v>0</v>
      </c>
      <c r="P183" s="202"/>
      <c r="Q183" s="426"/>
      <c r="R183" s="427"/>
    </row>
    <row r="184" spans="1:18" hidden="1" x14ac:dyDescent="0.3">
      <c r="A184" s="90"/>
      <c r="B184" s="40"/>
      <c r="C184" s="41"/>
      <c r="D184" s="40"/>
      <c r="F184" s="41"/>
      <c r="G184" s="42"/>
      <c r="H184" s="118"/>
      <c r="I184" s="268"/>
      <c r="K184" s="398"/>
      <c r="L184" s="261"/>
      <c r="M184" s="43"/>
      <c r="N184" s="43"/>
      <c r="O184" s="98">
        <f t="shared" si="10"/>
        <v>0</v>
      </c>
      <c r="P184" s="202"/>
    </row>
    <row r="185" spans="1:18" hidden="1" x14ac:dyDescent="0.3">
      <c r="A185" s="90"/>
      <c r="B185" s="40"/>
      <c r="C185" s="41"/>
      <c r="D185" s="40"/>
      <c r="F185" s="41"/>
      <c r="G185" s="42"/>
      <c r="H185" s="118"/>
      <c r="I185" s="268"/>
      <c r="K185" s="398"/>
      <c r="L185" s="261"/>
      <c r="M185" s="43"/>
      <c r="N185" s="43"/>
      <c r="O185" s="98">
        <f t="shared" si="10"/>
        <v>0</v>
      </c>
      <c r="P185" s="202"/>
    </row>
    <row r="186" spans="1:18" hidden="1" x14ac:dyDescent="0.3">
      <c r="A186" s="90"/>
      <c r="B186" s="40"/>
      <c r="C186" s="41"/>
      <c r="D186" s="40"/>
      <c r="F186" s="41"/>
      <c r="G186" s="42"/>
      <c r="H186" s="118"/>
      <c r="I186" s="268"/>
      <c r="K186" s="398"/>
      <c r="L186" s="261"/>
      <c r="M186" s="43"/>
      <c r="N186" s="43"/>
      <c r="O186" s="98">
        <f t="shared" si="10"/>
        <v>0</v>
      </c>
      <c r="P186" s="202"/>
    </row>
    <row r="187" spans="1:18" hidden="1" x14ac:dyDescent="0.3">
      <c r="A187" s="90"/>
      <c r="B187" s="40"/>
      <c r="C187" s="41"/>
      <c r="D187" s="40"/>
      <c r="F187" s="41"/>
      <c r="G187" s="42"/>
      <c r="H187" s="118"/>
      <c r="I187" s="268"/>
      <c r="K187" s="398"/>
      <c r="L187" s="261"/>
      <c r="M187" s="43"/>
      <c r="N187" s="43"/>
      <c r="O187" s="98">
        <f t="shared" si="10"/>
        <v>0</v>
      </c>
      <c r="P187" s="202"/>
    </row>
    <row r="188" spans="1:18" hidden="1" x14ac:dyDescent="0.3">
      <c r="A188" s="90"/>
      <c r="B188" s="40"/>
      <c r="C188" s="41"/>
      <c r="D188" s="40"/>
      <c r="F188" s="41"/>
      <c r="G188" s="42"/>
      <c r="H188" s="118"/>
      <c r="I188" s="268"/>
      <c r="K188" s="398"/>
      <c r="L188" s="261"/>
      <c r="M188" s="43"/>
      <c r="N188" s="43"/>
      <c r="O188" s="98">
        <f t="shared" si="10"/>
        <v>0</v>
      </c>
      <c r="P188" s="202"/>
    </row>
    <row r="189" spans="1:18" hidden="1" x14ac:dyDescent="0.3">
      <c r="A189" s="90"/>
      <c r="B189" s="40"/>
      <c r="C189" s="41"/>
      <c r="D189" s="40"/>
      <c r="F189" s="41"/>
      <c r="G189" s="42"/>
      <c r="H189" s="118"/>
      <c r="I189" s="268"/>
      <c r="K189" s="398"/>
      <c r="L189" s="261"/>
      <c r="M189" s="43"/>
      <c r="N189" s="43"/>
      <c r="O189" s="98">
        <f t="shared" si="10"/>
        <v>0</v>
      </c>
      <c r="P189" s="202"/>
    </row>
    <row r="190" spans="1:18" hidden="1" x14ac:dyDescent="0.3">
      <c r="A190" s="90"/>
      <c r="B190" s="40"/>
      <c r="C190" s="41"/>
      <c r="D190" s="40"/>
      <c r="F190" s="41"/>
      <c r="G190" s="42"/>
      <c r="H190" s="118"/>
      <c r="I190" s="268"/>
      <c r="K190" s="398"/>
      <c r="L190" s="261"/>
      <c r="M190" s="43"/>
      <c r="N190" s="43"/>
      <c r="O190" s="98">
        <f t="shared" si="10"/>
        <v>0</v>
      </c>
      <c r="P190" s="202"/>
    </row>
    <row r="191" spans="1:18" hidden="1" x14ac:dyDescent="0.3">
      <c r="A191" s="90"/>
      <c r="B191" s="40"/>
      <c r="C191" s="41"/>
      <c r="D191" s="40"/>
      <c r="F191" s="41"/>
      <c r="G191" s="42"/>
      <c r="H191" s="118"/>
      <c r="I191" s="268"/>
      <c r="K191" s="398"/>
      <c r="L191" s="261"/>
      <c r="M191" s="43"/>
      <c r="N191" s="43"/>
      <c r="O191" s="98">
        <f t="shared" si="10"/>
        <v>0</v>
      </c>
      <c r="P191" s="202"/>
    </row>
    <row r="192" spans="1:18" hidden="1" x14ac:dyDescent="0.3">
      <c r="A192" s="90"/>
      <c r="B192" s="40"/>
      <c r="C192" s="41"/>
      <c r="D192" s="40"/>
      <c r="F192" s="41"/>
      <c r="G192" s="42"/>
      <c r="H192" s="118"/>
      <c r="I192" s="268"/>
      <c r="K192" s="398"/>
      <c r="L192" s="261"/>
      <c r="M192" s="43"/>
      <c r="N192" s="43"/>
      <c r="O192" s="98">
        <f t="shared" si="10"/>
        <v>0</v>
      </c>
      <c r="P192" s="202"/>
    </row>
    <row r="193" spans="1:16" hidden="1" x14ac:dyDescent="0.3">
      <c r="A193" s="90"/>
      <c r="B193" s="40"/>
      <c r="C193" s="41"/>
      <c r="D193" s="40"/>
      <c r="F193" s="41"/>
      <c r="G193" s="42"/>
      <c r="H193" s="118"/>
      <c r="I193" s="268"/>
      <c r="K193" s="398"/>
      <c r="L193" s="261"/>
      <c r="M193" s="43"/>
      <c r="N193" s="43"/>
      <c r="O193" s="98">
        <f t="shared" si="10"/>
        <v>0</v>
      </c>
      <c r="P193" s="202"/>
    </row>
    <row r="194" spans="1:16" hidden="1" x14ac:dyDescent="0.3">
      <c r="A194" s="90"/>
      <c r="B194" s="40"/>
      <c r="C194" s="41"/>
      <c r="D194" s="40"/>
      <c r="F194" s="41"/>
      <c r="G194" s="42"/>
      <c r="H194" s="118"/>
      <c r="I194" s="268"/>
      <c r="K194" s="398"/>
      <c r="L194" s="261"/>
      <c r="M194" s="43"/>
      <c r="N194" s="43"/>
      <c r="O194" s="98">
        <f t="shared" si="10"/>
        <v>0</v>
      </c>
      <c r="P194" s="202"/>
    </row>
    <row r="195" spans="1:16" hidden="1" x14ac:dyDescent="0.3">
      <c r="A195" s="90"/>
      <c r="B195" s="40"/>
      <c r="C195" s="41"/>
      <c r="D195" s="40"/>
      <c r="F195" s="41"/>
      <c r="G195" s="42"/>
      <c r="H195" s="118"/>
      <c r="I195" s="268"/>
      <c r="K195" s="398"/>
      <c r="L195" s="261"/>
      <c r="M195" s="43"/>
      <c r="N195" s="43"/>
      <c r="O195" s="98">
        <f t="shared" si="10"/>
        <v>0</v>
      </c>
      <c r="P195" s="202"/>
    </row>
    <row r="196" spans="1:16" hidden="1" x14ac:dyDescent="0.3">
      <c r="A196" s="90"/>
      <c r="B196" s="40"/>
      <c r="C196" s="41"/>
      <c r="D196" s="40"/>
      <c r="F196" s="41"/>
      <c r="G196" s="42"/>
      <c r="H196" s="118"/>
      <c r="I196" s="268"/>
      <c r="K196" s="398"/>
      <c r="L196" s="261"/>
      <c r="M196" s="43"/>
      <c r="N196" s="43"/>
      <c r="O196" s="98">
        <f t="shared" si="10"/>
        <v>0</v>
      </c>
      <c r="P196" s="202"/>
    </row>
    <row r="197" spans="1:16" hidden="1" x14ac:dyDescent="0.3">
      <c r="A197" s="90"/>
      <c r="B197" s="40"/>
      <c r="C197" s="41"/>
      <c r="D197" s="40"/>
      <c r="F197" s="41"/>
      <c r="G197" s="42"/>
      <c r="H197" s="118"/>
      <c r="I197" s="268"/>
      <c r="K197" s="398"/>
      <c r="L197" s="261"/>
      <c r="M197" s="43"/>
      <c r="N197" s="43"/>
      <c r="O197" s="98">
        <f t="shared" si="10"/>
        <v>0</v>
      </c>
      <c r="P197" s="202"/>
    </row>
    <row r="198" spans="1:16" hidden="1" x14ac:dyDescent="0.3">
      <c r="A198" s="90"/>
      <c r="B198" s="40"/>
      <c r="C198" s="41"/>
      <c r="D198" s="40"/>
      <c r="F198" s="41"/>
      <c r="G198" s="42"/>
      <c r="H198" s="118"/>
      <c r="I198" s="268"/>
      <c r="K198" s="398"/>
      <c r="L198" s="261"/>
      <c r="M198" s="43"/>
      <c r="N198" s="43"/>
      <c r="O198" s="98">
        <f t="shared" si="10"/>
        <v>0</v>
      </c>
      <c r="P198" s="202"/>
    </row>
    <row r="199" spans="1:16" hidden="1" x14ac:dyDescent="0.3">
      <c r="A199" s="90"/>
      <c r="B199" s="40"/>
      <c r="C199" s="41"/>
      <c r="D199" s="40"/>
      <c r="F199" s="41"/>
      <c r="G199" s="42"/>
      <c r="H199" s="118"/>
      <c r="I199" s="268"/>
      <c r="K199" s="398"/>
      <c r="L199" s="261"/>
      <c r="M199" s="43"/>
      <c r="N199" s="43"/>
      <c r="O199" s="98">
        <f t="shared" si="10"/>
        <v>0</v>
      </c>
      <c r="P199" s="202"/>
    </row>
    <row r="200" spans="1:16" hidden="1" x14ac:dyDescent="0.3">
      <c r="A200" s="90"/>
      <c r="B200" s="40"/>
      <c r="C200" s="41"/>
      <c r="D200" s="40"/>
      <c r="F200" s="41"/>
      <c r="G200" s="42"/>
      <c r="H200" s="118"/>
      <c r="I200" s="268"/>
      <c r="K200" s="398"/>
      <c r="L200" s="261"/>
      <c r="M200" s="43"/>
      <c r="N200" s="43"/>
      <c r="O200" s="98">
        <f t="shared" si="10"/>
        <v>0</v>
      </c>
      <c r="P200" s="202"/>
    </row>
    <row r="201" spans="1:16" hidden="1" x14ac:dyDescent="0.3">
      <c r="A201" s="90"/>
      <c r="B201" s="40"/>
      <c r="C201" s="41"/>
      <c r="D201" s="40"/>
      <c r="F201" s="41"/>
      <c r="G201" s="42"/>
      <c r="H201" s="118"/>
      <c r="I201" s="268"/>
      <c r="K201" s="398"/>
      <c r="L201" s="261"/>
      <c r="M201" s="43"/>
      <c r="N201" s="43"/>
      <c r="O201" s="98">
        <f t="shared" si="10"/>
        <v>0</v>
      </c>
      <c r="P201" s="202"/>
    </row>
    <row r="202" spans="1:16" hidden="1" x14ac:dyDescent="0.3">
      <c r="A202" s="90"/>
      <c r="B202" s="40"/>
      <c r="C202" s="41"/>
      <c r="D202" s="40"/>
      <c r="F202" s="41"/>
      <c r="G202" s="42"/>
      <c r="H202" s="118"/>
      <c r="I202" s="268"/>
      <c r="K202" s="398"/>
      <c r="L202" s="261"/>
      <c r="M202" s="43"/>
      <c r="N202" s="43"/>
      <c r="O202" s="98">
        <f t="shared" si="10"/>
        <v>0</v>
      </c>
      <c r="P202" s="202"/>
    </row>
    <row r="203" spans="1:16" hidden="1" x14ac:dyDescent="0.3">
      <c r="A203" s="90"/>
      <c r="B203" s="40"/>
      <c r="C203" s="41"/>
      <c r="D203" s="40"/>
      <c r="F203" s="41"/>
      <c r="G203" s="42"/>
      <c r="H203" s="118"/>
      <c r="I203" s="268"/>
      <c r="K203" s="398"/>
      <c r="L203" s="261"/>
      <c r="M203" s="43"/>
      <c r="N203" s="43"/>
      <c r="O203" s="98">
        <f t="shared" si="10"/>
        <v>0</v>
      </c>
      <c r="P203" s="202"/>
    </row>
    <row r="204" spans="1:16" hidden="1" x14ac:dyDescent="0.3">
      <c r="A204" s="90"/>
      <c r="B204" s="40"/>
      <c r="C204" s="41"/>
      <c r="D204" s="40"/>
      <c r="F204" s="41"/>
      <c r="G204" s="42"/>
      <c r="H204" s="118"/>
      <c r="I204" s="268"/>
      <c r="K204" s="398"/>
      <c r="L204" s="261"/>
      <c r="M204" s="43"/>
      <c r="N204" s="43"/>
      <c r="O204" s="98">
        <f t="shared" si="10"/>
        <v>0</v>
      </c>
      <c r="P204" s="202"/>
    </row>
    <row r="205" spans="1:16" hidden="1" x14ac:dyDescent="0.3">
      <c r="A205" s="90"/>
      <c r="B205" s="40"/>
      <c r="C205" s="41"/>
      <c r="D205" s="40"/>
      <c r="F205" s="41"/>
      <c r="G205" s="42"/>
      <c r="H205" s="118"/>
      <c r="I205" s="268"/>
      <c r="K205" s="398"/>
      <c r="L205" s="261"/>
      <c r="M205" s="43"/>
      <c r="N205" s="43"/>
      <c r="O205" s="98">
        <f t="shared" si="10"/>
        <v>0</v>
      </c>
      <c r="P205" s="202"/>
    </row>
    <row r="206" spans="1:16" hidden="1" x14ac:dyDescent="0.3">
      <c r="A206" s="90"/>
      <c r="B206" s="40"/>
      <c r="C206" s="41"/>
      <c r="D206" s="40"/>
      <c r="F206" s="41"/>
      <c r="G206" s="42"/>
      <c r="H206" s="118"/>
      <c r="I206" s="268"/>
      <c r="K206" s="398"/>
      <c r="L206" s="261"/>
      <c r="M206" s="43"/>
      <c r="N206" s="43"/>
      <c r="O206" s="98">
        <f t="shared" si="10"/>
        <v>0</v>
      </c>
      <c r="P206" s="202"/>
    </row>
    <row r="207" spans="1:16" hidden="1" x14ac:dyDescent="0.3">
      <c r="A207" s="90"/>
      <c r="B207" s="40"/>
      <c r="C207" s="41"/>
      <c r="D207" s="40"/>
      <c r="F207" s="41"/>
      <c r="G207" s="42"/>
      <c r="H207" s="365"/>
      <c r="I207" s="268"/>
      <c r="K207" s="398"/>
      <c r="L207" s="261"/>
      <c r="M207" s="43"/>
      <c r="N207" s="43"/>
      <c r="O207" s="98">
        <f t="shared" si="10"/>
        <v>0</v>
      </c>
      <c r="P207" s="202"/>
    </row>
    <row r="208" spans="1:16" ht="12.75" customHeight="1" x14ac:dyDescent="0.3">
      <c r="A208" s="44" t="s">
        <v>55</v>
      </c>
      <c r="D208" s="277"/>
      <c r="F208" s="367"/>
      <c r="G208" s="31"/>
      <c r="H208" s="366"/>
      <c r="I208" s="268"/>
      <c r="K208" s="405"/>
      <c r="L208" s="274"/>
      <c r="M208" s="98">
        <f>SUM(M163:M207)</f>
        <v>0</v>
      </c>
      <c r="N208" s="98">
        <f>SUM(N163:N207)</f>
        <v>0</v>
      </c>
      <c r="O208" s="98">
        <f>SUM(O163:O207)</f>
        <v>0</v>
      </c>
    </row>
    <row r="209" spans="3:19" ht="15" customHeight="1" x14ac:dyDescent="0.3">
      <c r="C209" s="453"/>
      <c r="F209" s="32"/>
      <c r="G209" s="31" t="s">
        <v>69</v>
      </c>
      <c r="H209" s="119">
        <f>SUM(H163:H207)</f>
        <v>0</v>
      </c>
      <c r="I209" s="268"/>
      <c r="K209" s="406"/>
      <c r="L209" s="275"/>
    </row>
    <row r="210" spans="3:19" ht="30" customHeight="1" x14ac:dyDescent="0.3">
      <c r="I210" s="268"/>
      <c r="K210" s="401"/>
      <c r="L210" s="276"/>
      <c r="M210" s="29" t="s">
        <v>57</v>
      </c>
      <c r="N210" s="29" t="s">
        <v>58</v>
      </c>
      <c r="O210" s="46" t="s">
        <v>59</v>
      </c>
    </row>
    <row r="211" spans="3:19" ht="15" thickBot="1" x14ac:dyDescent="0.35">
      <c r="I211" s="268"/>
      <c r="K211" s="402"/>
      <c r="L211" s="193"/>
      <c r="M211" s="278">
        <f>M208</f>
        <v>0</v>
      </c>
      <c r="N211" s="278">
        <f>N208</f>
        <v>0</v>
      </c>
      <c r="O211" s="278">
        <f>O208</f>
        <v>0</v>
      </c>
    </row>
    <row r="212" spans="3:19" ht="15" thickTop="1" x14ac:dyDescent="0.3">
      <c r="K212" s="406"/>
      <c r="L212" s="277"/>
    </row>
    <row r="214" spans="3:19" x14ac:dyDescent="0.3">
      <c r="M214" s="428"/>
    </row>
    <row r="216" spans="3:19" ht="15.6" x14ac:dyDescent="0.3">
      <c r="M216" s="601" t="s">
        <v>60</v>
      </c>
      <c r="N216" s="601"/>
      <c r="O216" s="407"/>
      <c r="P216" s="407"/>
      <c r="Q216" s="407"/>
      <c r="R216" s="407"/>
      <c r="S216" s="132"/>
    </row>
    <row r="217" spans="3:19" x14ac:dyDescent="0.25">
      <c r="M217" s="158"/>
      <c r="N217" s="408"/>
      <c r="O217" s="135"/>
      <c r="P217" s="135"/>
      <c r="Q217" s="132"/>
      <c r="R217" s="132"/>
      <c r="S217" s="132"/>
    </row>
    <row r="218" spans="3:19" ht="28.8" x14ac:dyDescent="0.25">
      <c r="M218" s="158"/>
      <c r="N218" s="408"/>
      <c r="O218" s="29" t="s">
        <v>174</v>
      </c>
      <c r="P218" s="29" t="s">
        <v>58</v>
      </c>
      <c r="Q218" s="29" t="s">
        <v>57</v>
      </c>
      <c r="R218" s="29" t="s">
        <v>175</v>
      </c>
      <c r="S218" s="29" t="s">
        <v>176</v>
      </c>
    </row>
    <row r="219" spans="3:19" x14ac:dyDescent="0.3">
      <c r="M219" s="602" t="s">
        <v>178</v>
      </c>
      <c r="N219" s="602"/>
      <c r="O219" s="435">
        <f>H13</f>
        <v>0</v>
      </c>
      <c r="P219" s="514">
        <f>O15</f>
        <v>0</v>
      </c>
      <c r="Q219" s="515">
        <f>P15</f>
        <v>0</v>
      </c>
      <c r="R219" s="518">
        <f>O219-P219-Q219</f>
        <v>0</v>
      </c>
      <c r="S219" s="409"/>
    </row>
    <row r="220" spans="3:19" x14ac:dyDescent="0.3">
      <c r="M220" s="418" t="s">
        <v>179</v>
      </c>
      <c r="N220" s="418"/>
      <c r="O220" s="436">
        <f>H14</f>
        <v>0</v>
      </c>
      <c r="P220" s="455">
        <f>P219*30%</f>
        <v>0</v>
      </c>
      <c r="Q220" s="454">
        <f>Q219*30%</f>
        <v>0</v>
      </c>
      <c r="R220" s="518">
        <f t="shared" ref="R220:R224" si="11">O220-P220-Q220</f>
        <v>0</v>
      </c>
      <c r="S220" s="409"/>
    </row>
    <row r="221" spans="3:19" ht="14.4" customHeight="1" x14ac:dyDescent="0.3">
      <c r="M221" s="418" t="s">
        <v>180</v>
      </c>
      <c r="N221" s="418"/>
      <c r="O221" s="436">
        <f>I62</f>
        <v>0</v>
      </c>
      <c r="P221" s="455">
        <v>0</v>
      </c>
      <c r="Q221" s="454">
        <v>0</v>
      </c>
      <c r="R221" s="518">
        <f t="shared" si="11"/>
        <v>0</v>
      </c>
      <c r="S221" s="409"/>
    </row>
    <row r="222" spans="3:19" ht="14.4" customHeight="1" x14ac:dyDescent="0.3">
      <c r="M222" s="602" t="s">
        <v>181</v>
      </c>
      <c r="N222" s="606"/>
      <c r="O222" s="436">
        <f>G97</f>
        <v>0</v>
      </c>
      <c r="P222" s="455">
        <f>N96</f>
        <v>0</v>
      </c>
      <c r="Q222" s="454">
        <f>M96</f>
        <v>0</v>
      </c>
      <c r="R222" s="518">
        <f t="shared" si="11"/>
        <v>0</v>
      </c>
      <c r="S222" s="409"/>
    </row>
    <row r="223" spans="3:19" x14ac:dyDescent="0.3">
      <c r="M223" s="418" t="s">
        <v>182</v>
      </c>
      <c r="N223" s="418"/>
      <c r="O223" s="436">
        <f>H152</f>
        <v>0</v>
      </c>
      <c r="P223" s="455">
        <f>N151</f>
        <v>0</v>
      </c>
      <c r="Q223" s="454">
        <f>M151</f>
        <v>0</v>
      </c>
      <c r="R223" s="518">
        <f t="shared" si="11"/>
        <v>0</v>
      </c>
      <c r="S223" s="409"/>
    </row>
    <row r="224" spans="3:19" x14ac:dyDescent="0.3">
      <c r="M224" s="602" t="s">
        <v>183</v>
      </c>
      <c r="N224" s="602"/>
      <c r="O224" s="437">
        <f>H209</f>
        <v>0</v>
      </c>
      <c r="P224" s="516">
        <f>N208</f>
        <v>0</v>
      </c>
      <c r="Q224" s="517">
        <f>M208</f>
        <v>0</v>
      </c>
      <c r="R224" s="518">
        <f t="shared" si="11"/>
        <v>0</v>
      </c>
      <c r="S224" s="409"/>
    </row>
    <row r="225" spans="13:19" ht="15" x14ac:dyDescent="0.25">
      <c r="M225" s="410"/>
      <c r="N225" s="411"/>
      <c r="O225" s="412"/>
      <c r="P225" s="413"/>
      <c r="Q225" s="414"/>
      <c r="R225" s="415"/>
      <c r="S225" s="416"/>
    </row>
    <row r="226" spans="13:19" x14ac:dyDescent="0.3">
      <c r="M226" s="602" t="s">
        <v>177</v>
      </c>
      <c r="N226" s="602"/>
      <c r="O226" s="438">
        <f>SUM(O219:O224)</f>
        <v>0</v>
      </c>
      <c r="P226" s="438">
        <f t="shared" ref="P226:R226" si="12">SUM(P219:P224)</f>
        <v>0</v>
      </c>
      <c r="Q226" s="438">
        <f t="shared" si="12"/>
        <v>0</v>
      </c>
      <c r="R226" s="438">
        <f t="shared" si="12"/>
        <v>0</v>
      </c>
      <c r="S226" s="417"/>
    </row>
  </sheetData>
  <mergeCells count="152">
    <mergeCell ref="C175:D175"/>
    <mergeCell ref="C176:D176"/>
    <mergeCell ref="C177:D177"/>
    <mergeCell ref="C178:D178"/>
    <mergeCell ref="C179:D179"/>
    <mergeCell ref="C180:D180"/>
    <mergeCell ref="C181:D181"/>
    <mergeCell ref="C182:D182"/>
    <mergeCell ref="C166:D166"/>
    <mergeCell ref="C167:D167"/>
    <mergeCell ref="C168:D168"/>
    <mergeCell ref="C169:D169"/>
    <mergeCell ref="C170:D170"/>
    <mergeCell ref="C171:D171"/>
    <mergeCell ref="C172:D172"/>
    <mergeCell ref="C173:D173"/>
    <mergeCell ref="C174:D174"/>
    <mergeCell ref="C125:D125"/>
    <mergeCell ref="C126:D126"/>
    <mergeCell ref="C127:D127"/>
    <mergeCell ref="C128:D128"/>
    <mergeCell ref="C162:D162"/>
    <mergeCell ref="C163:D163"/>
    <mergeCell ref="C164:D164"/>
    <mergeCell ref="C165:D165"/>
    <mergeCell ref="C116:D116"/>
    <mergeCell ref="C117:D117"/>
    <mergeCell ref="C118:D118"/>
    <mergeCell ref="C119:D119"/>
    <mergeCell ref="C120:D120"/>
    <mergeCell ref="C121:D121"/>
    <mergeCell ref="C122:D122"/>
    <mergeCell ref="C123:D123"/>
    <mergeCell ref="C124:D124"/>
    <mergeCell ref="C107:D107"/>
    <mergeCell ref="C108:D108"/>
    <mergeCell ref="C109:D109"/>
    <mergeCell ref="C110:D110"/>
    <mergeCell ref="C111:D111"/>
    <mergeCell ref="C112:D112"/>
    <mergeCell ref="C113:D113"/>
    <mergeCell ref="C114:D114"/>
    <mergeCell ref="C115:D115"/>
    <mergeCell ref="Q95:R95"/>
    <mergeCell ref="Q87:R87"/>
    <mergeCell ref="Q88:R88"/>
    <mergeCell ref="Q89:R89"/>
    <mergeCell ref="Q90:R90"/>
    <mergeCell ref="Q91:R91"/>
    <mergeCell ref="Q82:R82"/>
    <mergeCell ref="Q83:R83"/>
    <mergeCell ref="Q84:R84"/>
    <mergeCell ref="Q85:R85"/>
    <mergeCell ref="Q86:R86"/>
    <mergeCell ref="C7:D7"/>
    <mergeCell ref="M216:N216"/>
    <mergeCell ref="M219:N219"/>
    <mergeCell ref="M224:N224"/>
    <mergeCell ref="M226:N226"/>
    <mergeCell ref="Q70:R70"/>
    <mergeCell ref="Q71:R71"/>
    <mergeCell ref="Q72:R72"/>
    <mergeCell ref="Q73:R73"/>
    <mergeCell ref="Q74:R74"/>
    <mergeCell ref="Q75:R75"/>
    <mergeCell ref="Q76:R76"/>
    <mergeCell ref="Q77:R77"/>
    <mergeCell ref="Q78:R78"/>
    <mergeCell ref="Q79:R79"/>
    <mergeCell ref="Q80:R80"/>
    <mergeCell ref="Q81:R81"/>
    <mergeCell ref="M222:N222"/>
    <mergeCell ref="Q162:R162"/>
    <mergeCell ref="R7:S7"/>
    <mergeCell ref="Q107:R107"/>
    <mergeCell ref="Q92:R92"/>
    <mergeCell ref="Q93:R93"/>
    <mergeCell ref="Q94:R94"/>
    <mergeCell ref="B21:B22"/>
    <mergeCell ref="C22:D22"/>
    <mergeCell ref="C23:D23"/>
    <mergeCell ref="C24:D24"/>
    <mergeCell ref="C38:D38"/>
    <mergeCell ref="C27:D27"/>
    <mergeCell ref="C28:D28"/>
    <mergeCell ref="C29:D29"/>
    <mergeCell ref="C30:D30"/>
    <mergeCell ref="C31:D31"/>
    <mergeCell ref="C32:D32"/>
    <mergeCell ref="C33:D33"/>
    <mergeCell ref="C34:D34"/>
    <mergeCell ref="C35:D35"/>
    <mergeCell ref="C36:D36"/>
    <mergeCell ref="C37:D37"/>
    <mergeCell ref="C26:D26"/>
    <mergeCell ref="C46:D46"/>
    <mergeCell ref="C47:D47"/>
    <mergeCell ref="C48:D48"/>
    <mergeCell ref="C49:D49"/>
    <mergeCell ref="C50:D50"/>
    <mergeCell ref="C39:D39"/>
    <mergeCell ref="C40:D40"/>
    <mergeCell ref="C41:D41"/>
    <mergeCell ref="C25:D25"/>
    <mergeCell ref="C77:D77"/>
    <mergeCell ref="C78:D78"/>
    <mergeCell ref="C79:D79"/>
    <mergeCell ref="C80:D80"/>
    <mergeCell ref="B2:E2"/>
    <mergeCell ref="C42:D42"/>
    <mergeCell ref="C43:D43"/>
    <mergeCell ref="C74:D74"/>
    <mergeCell ref="C57:D57"/>
    <mergeCell ref="C58:D58"/>
    <mergeCell ref="C59:D59"/>
    <mergeCell ref="C60:D60"/>
    <mergeCell ref="B69:F69"/>
    <mergeCell ref="C44:D44"/>
    <mergeCell ref="C71:D71"/>
    <mergeCell ref="C72:D72"/>
    <mergeCell ref="C73:D73"/>
    <mergeCell ref="C51:D51"/>
    <mergeCell ref="C52:D52"/>
    <mergeCell ref="C53:D53"/>
    <mergeCell ref="C54:D54"/>
    <mergeCell ref="C55:D55"/>
    <mergeCell ref="C56:D56"/>
    <mergeCell ref="C45:D45"/>
    <mergeCell ref="C8:D8"/>
    <mergeCell ref="C9:D9"/>
    <mergeCell ref="C10:D10"/>
    <mergeCell ref="C11:D11"/>
    <mergeCell ref="B4:H4"/>
    <mergeCell ref="C93:D93"/>
    <mergeCell ref="C94:D94"/>
    <mergeCell ref="C95:D95"/>
    <mergeCell ref="C70:D70"/>
    <mergeCell ref="B67:G67"/>
    <mergeCell ref="C87:D87"/>
    <mergeCell ref="C88:D88"/>
    <mergeCell ref="C89:D89"/>
    <mergeCell ref="C90:D90"/>
    <mergeCell ref="C91:D91"/>
    <mergeCell ref="C92:D92"/>
    <mergeCell ref="C81:D81"/>
    <mergeCell ref="C82:D82"/>
    <mergeCell ref="C83:D83"/>
    <mergeCell ref="C84:D84"/>
    <mergeCell ref="C85:D85"/>
    <mergeCell ref="C86:D86"/>
    <mergeCell ref="C75:D75"/>
    <mergeCell ref="C76:D76"/>
  </mergeCells>
  <conditionalFormatting sqref="A129:F150 A108:C128 E108:G108 G109:G128 E109:E128 E109:F109 F110 F112 F114 F116 F118 F120 F122 F124 F126 F128 A183:D207 A163:C182 E163:E182 B8:C11 E8:G11 H108:H150 F163:H207">
    <cfRule type="expression" dxfId="60" priority="144">
      <formula>MOD(ROW(),2)=0</formula>
    </cfRule>
  </conditionalFormatting>
  <conditionalFormatting sqref="A163:A180">
    <cfRule type="expression" dxfId="59" priority="140">
      <formula>MOD(ROW(),2)=0</formula>
    </cfRule>
  </conditionalFormatting>
  <conditionalFormatting sqref="A125:A137">
    <cfRule type="expression" dxfId="58" priority="115">
      <formula>MOD(ROW(),2)=0</formula>
    </cfRule>
  </conditionalFormatting>
  <conditionalFormatting sqref="A138:A150">
    <cfRule type="expression" dxfId="57" priority="111">
      <formula>MOD(ROW(),2)=0</formula>
    </cfRule>
  </conditionalFormatting>
  <conditionalFormatting sqref="A199:A207">
    <cfRule type="expression" dxfId="56" priority="103">
      <formula>MOD(ROW(),2)=0</formula>
    </cfRule>
  </conditionalFormatting>
  <conditionalFormatting sqref="A181:A189">
    <cfRule type="expression" dxfId="55" priority="109">
      <formula>MOD(ROW(),2)=0</formula>
    </cfRule>
  </conditionalFormatting>
  <conditionalFormatting sqref="A190:A198">
    <cfRule type="expression" dxfId="54" priority="107">
      <formula>MOD(ROW(),2)=0</formula>
    </cfRule>
  </conditionalFormatting>
  <conditionalFormatting sqref="A8:A11">
    <cfRule type="expression" dxfId="53" priority="49">
      <formula>MOD(ROW(),2)=0</formula>
    </cfRule>
  </conditionalFormatting>
  <conditionalFormatting sqref="N12:N13">
    <cfRule type="cellIs" dxfId="52" priority="56" operator="notEqual">
      <formula>#REF!</formula>
    </cfRule>
  </conditionalFormatting>
  <conditionalFormatting sqref="G8:G11">
    <cfRule type="containsText" dxfId="51" priority="53" operator="containsText" text="Yes">
      <formula>NOT(ISERROR(SEARCH("Yes",G8)))</formula>
    </cfRule>
  </conditionalFormatting>
  <conditionalFormatting sqref="G8:G11">
    <cfRule type="containsText" dxfId="50" priority="52" operator="containsText" text="No">
      <formula>NOT(ISERROR(SEARCH("No",G8)))</formula>
    </cfRule>
  </conditionalFormatting>
  <conditionalFormatting sqref="M13">
    <cfRule type="cellIs" dxfId="49" priority="57" operator="notEqual">
      <formula>#REF!</formula>
    </cfRule>
  </conditionalFormatting>
  <conditionalFormatting sqref="M12">
    <cfRule type="cellIs" dxfId="48" priority="58" operator="notEqual">
      <formula>#REF!</formula>
    </cfRule>
  </conditionalFormatting>
  <conditionalFormatting sqref="N8:N11">
    <cfRule type="cellIs" dxfId="47" priority="48" operator="notEqual">
      <formula>#REF!</formula>
    </cfRule>
  </conditionalFormatting>
  <conditionalFormatting sqref="A59:A60">
    <cfRule type="expression" dxfId="46" priority="28">
      <formula>MOD(ROW(),2)=0</formula>
    </cfRule>
  </conditionalFormatting>
  <conditionalFormatting sqref="H23:H60">
    <cfRule type="expression" dxfId="45" priority="47">
      <formula>MOD(ROW(),2)=0</formula>
    </cfRule>
  </conditionalFormatting>
  <conditionalFormatting sqref="E23:E60">
    <cfRule type="expression" dxfId="44" priority="46">
      <formula>MOD(ROW(),2)=0</formula>
    </cfRule>
  </conditionalFormatting>
  <conditionalFormatting sqref="C26 E23:E60">
    <cfRule type="expression" dxfId="43" priority="45">
      <formula>MOD(ROW(),2)=0</formula>
    </cfRule>
  </conditionalFormatting>
  <conditionalFormatting sqref="F23:F60">
    <cfRule type="expression" dxfId="42" priority="44">
      <formula>MOD(ROW(),2)=0</formula>
    </cfRule>
  </conditionalFormatting>
  <conditionalFormatting sqref="B23:B60">
    <cfRule type="expression" dxfId="41" priority="43">
      <formula>MOD(ROW(),2)=0</formula>
    </cfRule>
  </conditionalFormatting>
  <conditionalFormatting sqref="I23:I60">
    <cfRule type="expression" dxfId="40" priority="40">
      <formula>MOD(ROW(),2)=0</formula>
    </cfRule>
  </conditionalFormatting>
  <conditionalFormatting sqref="G23:G60">
    <cfRule type="expression" dxfId="39" priority="39">
      <formula>MOD(ROW(),2)=0</formula>
    </cfRule>
  </conditionalFormatting>
  <conditionalFormatting sqref="G23:G60">
    <cfRule type="cellIs" dxfId="38" priority="38" stopIfTrue="1" operator="greaterThan">
      <formula>$M$20</formula>
    </cfRule>
  </conditionalFormatting>
  <conditionalFormatting sqref="A23:A26">
    <cfRule type="expression" dxfId="37" priority="37">
      <formula>MOD(ROW(),2)=0</formula>
    </cfRule>
  </conditionalFormatting>
  <conditionalFormatting sqref="A27:A30">
    <cfRule type="expression" dxfId="36" priority="36">
      <formula>MOD(ROW(),2)=0</formula>
    </cfRule>
  </conditionalFormatting>
  <conditionalFormatting sqref="A31:A34">
    <cfRule type="expression" dxfId="35" priority="35">
      <formula>MOD(ROW(),2)=0</formula>
    </cfRule>
  </conditionalFormatting>
  <conditionalFormatting sqref="A35:A38">
    <cfRule type="expression" dxfId="34" priority="34">
      <formula>MOD(ROW(),2)=0</formula>
    </cfRule>
  </conditionalFormatting>
  <conditionalFormatting sqref="A39:A42">
    <cfRule type="expression" dxfId="33" priority="33">
      <formula>MOD(ROW(),2)=0</formula>
    </cfRule>
  </conditionalFormatting>
  <conditionalFormatting sqref="A43:A46">
    <cfRule type="expression" dxfId="32" priority="32">
      <formula>MOD(ROW(),2)=0</formula>
    </cfRule>
  </conditionalFormatting>
  <conditionalFormatting sqref="A47:A50">
    <cfRule type="expression" dxfId="31" priority="31">
      <formula>MOD(ROW(),2)=0</formula>
    </cfRule>
  </conditionalFormatting>
  <conditionalFormatting sqref="A51:A54">
    <cfRule type="expression" dxfId="30" priority="30">
      <formula>MOD(ROW(),2)=0</formula>
    </cfRule>
  </conditionalFormatting>
  <conditionalFormatting sqref="A55:A58">
    <cfRule type="expression" dxfId="29" priority="29">
      <formula>MOD(ROW(),2)=0</formula>
    </cfRule>
  </conditionalFormatting>
  <conditionalFormatting sqref="C27:C30">
    <cfRule type="expression" dxfId="28" priority="27">
      <formula>MOD(ROW(),2)=0</formula>
    </cfRule>
  </conditionalFormatting>
  <conditionalFormatting sqref="C31:C34">
    <cfRule type="expression" dxfId="27" priority="26">
      <formula>MOD(ROW(),2)=0</formula>
    </cfRule>
  </conditionalFormatting>
  <conditionalFormatting sqref="C35:C38">
    <cfRule type="expression" dxfId="26" priority="25">
      <formula>MOD(ROW(),2)=0</formula>
    </cfRule>
  </conditionalFormatting>
  <conditionalFormatting sqref="C39:C42">
    <cfRule type="expression" dxfId="25" priority="24">
      <formula>MOD(ROW(),2)=0</formula>
    </cfRule>
  </conditionalFormatting>
  <conditionalFormatting sqref="C43:C46">
    <cfRule type="expression" dxfId="24" priority="23">
      <formula>MOD(ROW(),2)=0</formula>
    </cfRule>
  </conditionalFormatting>
  <conditionalFormatting sqref="C47:C50">
    <cfRule type="expression" dxfId="23" priority="22">
      <formula>MOD(ROW(),2)=0</formula>
    </cfRule>
  </conditionalFormatting>
  <conditionalFormatting sqref="C51:C54">
    <cfRule type="expression" dxfId="22" priority="21">
      <formula>MOD(ROW(),2)=0</formula>
    </cfRule>
  </conditionalFormatting>
  <conditionalFormatting sqref="C55:C56">
    <cfRule type="expression" dxfId="21" priority="20">
      <formula>MOD(ROW(),2)=0</formula>
    </cfRule>
  </conditionalFormatting>
  <conditionalFormatting sqref="C57:C60">
    <cfRule type="expression" dxfId="20" priority="19">
      <formula>MOD(ROW(),2)=0</formula>
    </cfRule>
  </conditionalFormatting>
  <conditionalFormatting sqref="C23:C25">
    <cfRule type="expression" dxfId="19" priority="18">
      <formula>MOD(ROW(),2)=0</formula>
    </cfRule>
  </conditionalFormatting>
  <conditionalFormatting sqref="M23:M60">
    <cfRule type="cellIs" dxfId="18" priority="16" operator="notEqual">
      <formula>G23</formula>
    </cfRule>
  </conditionalFormatting>
  <conditionalFormatting sqref="N23:N60">
    <cfRule type="cellIs" dxfId="17" priority="17" operator="notEqual">
      <formula>#REF!</formula>
    </cfRule>
  </conditionalFormatting>
  <conditionalFormatting sqref="A71:C77 E71:F77">
    <cfRule type="expression" dxfId="16" priority="15">
      <formula>MOD(ROW(),2)=0</formula>
    </cfRule>
  </conditionalFormatting>
  <conditionalFormatting sqref="A90:C95 E90:F95">
    <cfRule type="expression" dxfId="15" priority="11">
      <formula>MOD(ROW(),2)=0</formula>
    </cfRule>
  </conditionalFormatting>
  <conditionalFormatting sqref="A78:C83 E78:F83">
    <cfRule type="expression" dxfId="14" priority="13">
      <formula>MOD(ROW(),2)=0</formula>
    </cfRule>
  </conditionalFormatting>
  <conditionalFormatting sqref="A84:C89 E84:F89">
    <cfRule type="expression" dxfId="13" priority="12">
      <formula>MOD(ROW(),2)=0</formula>
    </cfRule>
  </conditionalFormatting>
  <conditionalFormatting sqref="G71:G95">
    <cfRule type="expression" dxfId="12" priority="6">
      <formula>MOD(ROW(),2)=0</formula>
    </cfRule>
  </conditionalFormatting>
  <conditionalFormatting sqref="M8:M11">
    <cfRule type="cellIs" dxfId="11" priority="147" operator="notEqual">
      <formula>#REF!</formula>
    </cfRule>
  </conditionalFormatting>
  <conditionalFormatting sqref="H8:H11">
    <cfRule type="expression" dxfId="10" priority="1">
      <formula>MOD(ROW(),2)=0</formula>
    </cfRule>
  </conditionalFormatting>
  <dataValidations count="4">
    <dataValidation type="list" allowBlank="1" showInputMessage="1" sqref="T58 T26 T30 T34 T38 T42 T46 T50 T54 Q9:Q13" xr:uid="{9F824726-3ECF-4136-92C7-795A50CE492B}">
      <formula1>#REF!</formula1>
    </dataValidation>
    <dataValidation type="list" allowBlank="1" showInputMessage="1" showErrorMessage="1" sqref="G8:G11" xr:uid="{2C78741D-AFD6-49DD-9869-59A66FDC30F1}">
      <formula1>"Select…,YES,NO"</formula1>
    </dataValidation>
    <dataValidation type="decimal" allowBlank="1" showInputMessage="1" showErrorMessage="1" error="Maximum daily rate for consultancy fees is €900" sqref="G23:G60" xr:uid="{C2153260-01BE-4B7B-B929-FB99346A4F46}">
      <formula1>0</formula1>
      <formula2>900</formula2>
    </dataValidation>
    <dataValidation type="list" allowBlank="1" showInputMessage="1" showErrorMessage="1" sqref="D61:E62" xr:uid="{77B34D97-13C2-4EC0-9780-EA52DDC2FFED}">
      <formula1>"Select,External,Internal"</formula1>
    </dataValidation>
  </dataValidations>
  <pageMargins left="0.23622047244094491" right="0.23622047244094491" top="0.35433070866141736" bottom="0.35433070866141736" header="0.31496062992125984" footer="0.31496062992125984"/>
  <pageSetup paperSize="9" scale="72" fitToHeight="0" orientation="landscape" r:id="rId1"/>
  <rowBreaks count="3" manualBreakCount="3">
    <brk id="63" max="8" man="1"/>
    <brk id="98" max="8" man="1"/>
    <brk id="153"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8FE993-9191-40F7-9A24-C01A96B2BAF6}">
  <sheetPr>
    <tabColor theme="4" tint="0.59999389629810485"/>
    <pageSetUpPr fitToPage="1"/>
  </sheetPr>
  <dimension ref="B2:H45"/>
  <sheetViews>
    <sheetView showGridLines="0" zoomScaleNormal="100" workbookViewId="0"/>
  </sheetViews>
  <sheetFormatPr defaultColWidth="9.109375" defaultRowHeight="14.4" x14ac:dyDescent="0.3"/>
  <cols>
    <col min="1" max="1" width="1.44140625" customWidth="1"/>
    <col min="2" max="2" width="28.33203125" customWidth="1"/>
    <col min="3" max="6" width="14.6640625" customWidth="1"/>
  </cols>
  <sheetData>
    <row r="2" spans="2:8" x14ac:dyDescent="0.3">
      <c r="B2" s="70" t="s">
        <v>75</v>
      </c>
      <c r="C2" s="70"/>
      <c r="D2" s="70"/>
    </row>
    <row r="4" spans="2:8" ht="9.9" customHeight="1" x14ac:dyDescent="0.3"/>
    <row r="5" spans="2:8" ht="28.5" customHeight="1" x14ac:dyDescent="0.3">
      <c r="B5" s="622" t="s">
        <v>138</v>
      </c>
      <c r="C5" s="622"/>
      <c r="D5" s="622"/>
      <c r="E5" s="71"/>
      <c r="F5" s="71"/>
    </row>
    <row r="6" spans="2:8" ht="28.5" customHeight="1" x14ac:dyDescent="0.3">
      <c r="B6" s="623" t="s">
        <v>26</v>
      </c>
      <c r="C6" s="623"/>
      <c r="D6" s="623"/>
      <c r="E6" s="72"/>
      <c r="F6" s="72"/>
    </row>
    <row r="7" spans="2:8" ht="9.9" customHeight="1" x14ac:dyDescent="0.3"/>
    <row r="8" spans="2:8" s="30" customFormat="1" ht="20.100000000000001" customHeight="1" x14ac:dyDescent="0.3">
      <c r="B8" s="73" t="s">
        <v>76</v>
      </c>
      <c r="C8" s="618" t="str">
        <f>IF('Claim Summary'!C5&lt;&gt;"",'Claim Summary'!C5,"")</f>
        <v/>
      </c>
      <c r="D8" s="619"/>
      <c r="E8" s="620"/>
      <c r="F8" s="180"/>
    </row>
    <row r="9" spans="2:8" s="30" customFormat="1" ht="20.100000000000001" customHeight="1" x14ac:dyDescent="0.3">
      <c r="B9" s="73" t="s">
        <v>125</v>
      </c>
      <c r="C9" s="618" t="str">
        <f>IF('Claim Summary'!C6&lt;&gt;"",'Claim Summary'!C6,"")</f>
        <v/>
      </c>
      <c r="D9" s="619"/>
      <c r="E9" s="620"/>
      <c r="F9" s="180"/>
    </row>
    <row r="10" spans="2:8" s="30" customFormat="1" ht="20.100000000000001" customHeight="1" x14ac:dyDescent="0.3">
      <c r="B10" s="73" t="s">
        <v>152</v>
      </c>
      <c r="C10" s="621">
        <v>0.8</v>
      </c>
      <c r="D10" s="619"/>
      <c r="E10" s="620"/>
      <c r="F10" s="185"/>
    </row>
    <row r="11" spans="2:8" s="30" customFormat="1" ht="20.100000000000001" customHeight="1" x14ac:dyDescent="0.3">
      <c r="B11" s="74" t="s">
        <v>77</v>
      </c>
      <c r="C11" s="618" t="str">
        <f>IF('Claim Summary'!C8&lt;&gt;"",'Claim Summary'!C8,"")</f>
        <v/>
      </c>
      <c r="D11" s="619"/>
      <c r="E11" s="620"/>
      <c r="F11" s="180"/>
    </row>
    <row r="12" spans="2:8" s="30" customFormat="1" ht="15" customHeight="1" x14ac:dyDescent="0.3">
      <c r="B12" s="31"/>
      <c r="C12" s="75"/>
      <c r="D12" s="75"/>
      <c r="E12" s="75"/>
      <c r="F12" s="75"/>
    </row>
    <row r="13" spans="2:8" ht="99.9" customHeight="1" x14ac:dyDescent="0.3">
      <c r="B13" s="617" t="s">
        <v>236</v>
      </c>
      <c r="C13" s="616"/>
      <c r="D13" s="616"/>
      <c r="E13" s="616"/>
      <c r="F13" s="616"/>
    </row>
    <row r="14" spans="2:8" s="30" customFormat="1" ht="18" customHeight="1" x14ac:dyDescent="0.25">
      <c r="B14" s="76"/>
      <c r="C14" s="77" t="s">
        <v>78</v>
      </c>
      <c r="D14" s="78"/>
      <c r="E14" s="79"/>
      <c r="F14" s="78"/>
      <c r="G14" s="191"/>
      <c r="H14" s="191"/>
    </row>
    <row r="15" spans="2:8" s="30" customFormat="1" ht="9.9" customHeight="1" x14ac:dyDescent="0.25">
      <c r="B15" s="76"/>
      <c r="C15" s="73"/>
      <c r="D15" s="80"/>
      <c r="E15" s="54"/>
      <c r="F15" s="80"/>
      <c r="G15" s="191"/>
      <c r="H15" s="191"/>
    </row>
    <row r="16" spans="2:8" s="30" customFormat="1" ht="15" customHeight="1" x14ac:dyDescent="0.25">
      <c r="B16" s="76"/>
      <c r="C16" s="76" t="s">
        <v>79</v>
      </c>
      <c r="D16" s="80"/>
      <c r="E16" s="70" t="s">
        <v>80</v>
      </c>
      <c r="F16" s="80"/>
      <c r="G16" s="191"/>
      <c r="H16" s="191"/>
    </row>
    <row r="17" spans="2:8" s="30" customFormat="1" ht="9.9" customHeight="1" x14ac:dyDescent="0.25">
      <c r="B17" s="76"/>
      <c r="C17" s="81"/>
      <c r="D17" s="80"/>
      <c r="E17" s="54"/>
      <c r="F17" s="80"/>
      <c r="G17" s="191"/>
      <c r="H17" s="191"/>
    </row>
    <row r="18" spans="2:8" x14ac:dyDescent="0.3">
      <c r="B18" s="70" t="s">
        <v>148</v>
      </c>
      <c r="C18" s="95">
        <f>'Claim Form'!H15</f>
        <v>0</v>
      </c>
      <c r="D18" s="96"/>
      <c r="E18" s="95">
        <f>C18*C10</f>
        <v>0</v>
      </c>
      <c r="F18" s="82"/>
      <c r="G18" s="83"/>
      <c r="H18" s="54"/>
    </row>
    <row r="19" spans="2:8" x14ac:dyDescent="0.3">
      <c r="B19" s="70" t="s">
        <v>186</v>
      </c>
      <c r="C19" s="95">
        <f>'Claim Form'!I62</f>
        <v>0</v>
      </c>
      <c r="D19" s="96"/>
      <c r="E19" s="95">
        <f>C19*C10</f>
        <v>0</v>
      </c>
      <c r="F19" s="82"/>
      <c r="G19" s="83"/>
      <c r="H19" s="54"/>
    </row>
    <row r="20" spans="2:8" x14ac:dyDescent="0.3">
      <c r="B20" s="70" t="s">
        <v>149</v>
      </c>
      <c r="C20" s="95">
        <f>'Claim Form'!G97</f>
        <v>0</v>
      </c>
      <c r="D20" s="96"/>
      <c r="E20" s="95">
        <f>C20*C10</f>
        <v>0</v>
      </c>
      <c r="F20" s="82"/>
      <c r="G20" s="83"/>
      <c r="H20" s="54"/>
    </row>
    <row r="21" spans="2:8" x14ac:dyDescent="0.3">
      <c r="B21" s="70" t="s">
        <v>150</v>
      </c>
      <c r="C21" s="95">
        <f>'Claim Form'!H152</f>
        <v>0</v>
      </c>
      <c r="D21" s="96"/>
      <c r="E21" s="95">
        <f>C21*C10</f>
        <v>0</v>
      </c>
      <c r="F21" s="82"/>
      <c r="G21" s="83"/>
      <c r="H21" s="54"/>
    </row>
    <row r="22" spans="2:8" x14ac:dyDescent="0.3">
      <c r="B22" s="70" t="s">
        <v>151</v>
      </c>
      <c r="C22" s="95">
        <f>'Claim Form'!H209</f>
        <v>0</v>
      </c>
      <c r="D22" s="96"/>
      <c r="E22" s="95">
        <f>C22*C10</f>
        <v>0</v>
      </c>
      <c r="F22" s="82"/>
      <c r="G22" s="83"/>
      <c r="H22" s="54"/>
    </row>
    <row r="23" spans="2:8" ht="15" customHeight="1" x14ac:dyDescent="0.3">
      <c r="B23" s="70"/>
      <c r="C23" s="52"/>
      <c r="D23" s="52"/>
      <c r="E23" s="52"/>
      <c r="F23" s="54"/>
      <c r="G23" s="54"/>
      <c r="H23" s="54"/>
    </row>
    <row r="24" spans="2:8" x14ac:dyDescent="0.3">
      <c r="B24" s="70" t="s">
        <v>237</v>
      </c>
      <c r="C24" s="684">
        <f>SUM(C18:C22)</f>
        <v>0</v>
      </c>
      <c r="D24" s="97"/>
      <c r="E24" s="179">
        <f>SUM(E18:E22)</f>
        <v>0</v>
      </c>
      <c r="F24" s="54"/>
      <c r="G24" s="54"/>
      <c r="H24" s="54"/>
    </row>
    <row r="25" spans="2:8" ht="15" customHeight="1" x14ac:dyDescent="0.3">
      <c r="B25" s="54"/>
      <c r="C25" s="54"/>
      <c r="D25" s="54"/>
      <c r="E25" s="54"/>
      <c r="F25" s="54"/>
      <c r="G25" s="54"/>
      <c r="H25" s="54"/>
    </row>
    <row r="26" spans="2:8" ht="27.75" customHeight="1" x14ac:dyDescent="0.3">
      <c r="B26" s="616" t="s">
        <v>81</v>
      </c>
      <c r="C26" s="616"/>
      <c r="D26" s="616"/>
      <c r="E26" s="616"/>
      <c r="F26" s="616"/>
    </row>
    <row r="27" spans="2:8" ht="26.1" customHeight="1" x14ac:dyDescent="0.3">
      <c r="B27" s="616" t="s">
        <v>82</v>
      </c>
      <c r="C27" s="616"/>
      <c r="D27" s="616"/>
      <c r="E27" s="616"/>
      <c r="F27" s="616"/>
    </row>
    <row r="28" spans="2:8" ht="24.9" customHeight="1" x14ac:dyDescent="0.3">
      <c r="B28" s="616" t="s">
        <v>83</v>
      </c>
      <c r="C28" s="616"/>
      <c r="D28" s="616"/>
      <c r="E28" s="616"/>
      <c r="F28" s="616"/>
    </row>
    <row r="29" spans="2:8" ht="15" customHeight="1" x14ac:dyDescent="0.3">
      <c r="B29" s="616" t="s">
        <v>84</v>
      </c>
      <c r="C29" s="616"/>
      <c r="D29" s="616"/>
      <c r="E29" s="616"/>
      <c r="F29" s="616"/>
    </row>
    <row r="30" spans="2:8" ht="42" customHeight="1" x14ac:dyDescent="0.3">
      <c r="B30" s="616" t="s">
        <v>85</v>
      </c>
      <c r="C30" s="616"/>
      <c r="D30" s="616"/>
      <c r="E30" s="616"/>
      <c r="F30" s="616"/>
    </row>
    <row r="31" spans="2:8" ht="45" customHeight="1" x14ac:dyDescent="0.3">
      <c r="B31" s="624" t="s">
        <v>86</v>
      </c>
      <c r="C31" s="624"/>
      <c r="D31" s="624"/>
      <c r="E31" s="624"/>
      <c r="F31" s="624"/>
    </row>
    <row r="32" spans="2:8" ht="30" customHeight="1" x14ac:dyDescent="0.3">
      <c r="B32" s="625" t="s">
        <v>87</v>
      </c>
      <c r="C32" s="625"/>
      <c r="D32" s="625"/>
      <c r="E32" s="625"/>
      <c r="F32" s="625"/>
    </row>
    <row r="33" spans="2:6" ht="5.0999999999999996" customHeight="1" x14ac:dyDescent="0.3">
      <c r="B33" s="84"/>
      <c r="C33" s="189"/>
      <c r="D33" s="84"/>
      <c r="E33" s="85"/>
      <c r="F33" s="84"/>
    </row>
    <row r="34" spans="2:6" s="199" customFormat="1" ht="39.9" customHeight="1" x14ac:dyDescent="0.3">
      <c r="B34" s="627" t="s">
        <v>109</v>
      </c>
      <c r="C34" s="628"/>
      <c r="D34" s="628"/>
      <c r="E34" s="628"/>
      <c r="F34" s="628"/>
    </row>
    <row r="35" spans="2:6" ht="5.0999999999999996" customHeight="1" x14ac:dyDescent="0.3">
      <c r="B35" s="84"/>
      <c r="C35" s="197"/>
      <c r="D35" s="84"/>
      <c r="E35" s="85"/>
      <c r="F35" s="84"/>
    </row>
    <row r="36" spans="2:6" ht="15" customHeight="1" x14ac:dyDescent="0.3">
      <c r="B36" s="616" t="s">
        <v>88</v>
      </c>
      <c r="C36" s="616"/>
      <c r="D36" s="616"/>
      <c r="E36" s="616"/>
      <c r="F36" s="616"/>
    </row>
    <row r="37" spans="2:6" ht="9.9" customHeight="1" x14ac:dyDescent="0.3">
      <c r="B37" s="194"/>
      <c r="C37" s="194"/>
      <c r="D37" s="194"/>
      <c r="E37" s="194"/>
      <c r="F37" s="194"/>
    </row>
    <row r="38" spans="2:6" ht="15" customHeight="1" x14ac:dyDescent="0.3">
      <c r="B38" s="626" t="s">
        <v>104</v>
      </c>
      <c r="C38" s="626"/>
      <c r="D38" s="626"/>
      <c r="E38" s="626"/>
      <c r="F38" s="626"/>
    </row>
    <row r="39" spans="2:6" s="30" customFormat="1" ht="30" customHeight="1" x14ac:dyDescent="0.3">
      <c r="B39" s="86" t="s">
        <v>105</v>
      </c>
      <c r="C39" s="629"/>
      <c r="D39" s="629"/>
      <c r="E39" s="629"/>
      <c r="F39" s="629"/>
    </row>
    <row r="40" spans="2:6" ht="30" customHeight="1" x14ac:dyDescent="0.3">
      <c r="B40" s="86" t="s">
        <v>106</v>
      </c>
      <c r="C40" s="630"/>
      <c r="D40" s="630"/>
      <c r="E40" s="630"/>
      <c r="F40" s="630"/>
    </row>
    <row r="41" spans="2:6" ht="9.9" customHeight="1" x14ac:dyDescent="0.3">
      <c r="B41" s="84"/>
      <c r="C41" s="87"/>
      <c r="D41" s="88"/>
      <c r="E41" s="88"/>
      <c r="F41" s="84"/>
    </row>
    <row r="42" spans="2:6" ht="20.100000000000001" customHeight="1" x14ac:dyDescent="0.3">
      <c r="B42" s="86" t="s">
        <v>89</v>
      </c>
      <c r="C42" s="112"/>
      <c r="D42" s="112"/>
      <c r="E42" s="86" t="s">
        <v>90</v>
      </c>
      <c r="F42" s="84"/>
    </row>
    <row r="43" spans="2:6" ht="12.9" customHeight="1" x14ac:dyDescent="0.3">
      <c r="B43" s="631"/>
      <c r="C43" s="633"/>
      <c r="D43" s="195"/>
      <c r="E43" s="634"/>
      <c r="F43" s="635"/>
    </row>
    <row r="44" spans="2:6" ht="12.9" customHeight="1" x14ac:dyDescent="0.3">
      <c r="B44" s="632"/>
      <c r="C44" s="633"/>
      <c r="D44" s="195"/>
      <c r="E44" s="636"/>
      <c r="F44" s="637"/>
    </row>
    <row r="45" spans="2:6" x14ac:dyDescent="0.3">
      <c r="B45" s="84"/>
      <c r="C45" s="195"/>
      <c r="D45" s="84"/>
      <c r="E45" s="84"/>
      <c r="F45" s="84"/>
    </row>
  </sheetData>
  <sheetProtection formatCells="0" formatColumns="0"/>
  <protectedRanges>
    <protectedRange sqref="C33:C35 B26:B32 B36:B37 D26:E37" name="Range3_1"/>
    <protectedRange sqref="B13 D13:E13" name="Range1_1"/>
    <protectedRange sqref="D38:E38 B38" name="Range3_1_1_1"/>
  </protectedRanges>
  <mergeCells count="22">
    <mergeCell ref="C39:F39"/>
    <mergeCell ref="C40:F40"/>
    <mergeCell ref="B43:B44"/>
    <mergeCell ref="C43:C44"/>
    <mergeCell ref="E43:F44"/>
    <mergeCell ref="B30:F30"/>
    <mergeCell ref="B31:F31"/>
    <mergeCell ref="B32:F32"/>
    <mergeCell ref="B36:F36"/>
    <mergeCell ref="B38:F38"/>
    <mergeCell ref="B34:F34"/>
    <mergeCell ref="C8:E8"/>
    <mergeCell ref="C9:E9"/>
    <mergeCell ref="C10:E10"/>
    <mergeCell ref="C11:E11"/>
    <mergeCell ref="B5:D5"/>
    <mergeCell ref="B6:D6"/>
    <mergeCell ref="B29:F29"/>
    <mergeCell ref="B13:F13"/>
    <mergeCell ref="B26:F26"/>
    <mergeCell ref="B27:F27"/>
    <mergeCell ref="B28:F28"/>
  </mergeCells>
  <hyperlinks>
    <hyperlink ref="B31" r:id="rId1" display="https://www.enterprise-ireland.com/en/Legal/GDPR/" xr:uid="{ACE9C221-B2DF-48F7-954C-23D4A20401EC}"/>
  </hyperlinks>
  <pageMargins left="0.11811023622047245" right="0.11811023622047245" top="0.15748031496062992" bottom="0.15748031496062992" header="0.31496062992125984" footer="0.35433070866141736"/>
  <pageSetup paperSize="9" scale="94"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68230C-2CB9-47AA-9AEB-9D0A9E8B50C6}">
  <sheetPr>
    <tabColor theme="9" tint="0.59999389629810485"/>
  </sheetPr>
  <dimension ref="B2:E158"/>
  <sheetViews>
    <sheetView showGridLines="0" zoomScaleNormal="100" workbookViewId="0">
      <selection activeCell="E20" sqref="E20"/>
    </sheetView>
  </sheetViews>
  <sheetFormatPr defaultColWidth="9.109375" defaultRowHeight="14.4" x14ac:dyDescent="0.3"/>
  <cols>
    <col min="1" max="1" width="1.33203125" customWidth="1"/>
    <col min="2" max="2" width="35" customWidth="1"/>
    <col min="3" max="3" width="52.44140625" customWidth="1"/>
    <col min="4" max="4" width="17.6640625" customWidth="1"/>
    <col min="5" max="5" width="38" customWidth="1"/>
    <col min="6" max="6" width="9.33203125" customWidth="1"/>
    <col min="7" max="7" width="17.6640625" customWidth="1"/>
  </cols>
  <sheetData>
    <row r="2" spans="2:5" ht="28.5" customHeight="1" x14ac:dyDescent="0.3">
      <c r="B2" s="648" t="s">
        <v>138</v>
      </c>
      <c r="C2" s="648"/>
      <c r="D2" s="71"/>
    </row>
    <row r="3" spans="2:5" ht="28.5" customHeight="1" x14ac:dyDescent="0.3">
      <c r="B3" s="623" t="s">
        <v>6</v>
      </c>
      <c r="C3" s="623"/>
      <c r="D3" s="72"/>
    </row>
    <row r="6" spans="2:5" ht="24.9" customHeight="1" x14ac:dyDescent="0.3">
      <c r="B6" s="478" t="s">
        <v>215</v>
      </c>
      <c r="C6" s="479"/>
    </row>
    <row r="7" spans="2:5" ht="24.9" customHeight="1" x14ac:dyDescent="0.3">
      <c r="B7" s="478" t="s">
        <v>216</v>
      </c>
      <c r="C7" s="479"/>
    </row>
    <row r="8" spans="2:5" ht="24.9" customHeight="1" x14ac:dyDescent="0.3">
      <c r="B8" s="478" t="s">
        <v>217</v>
      </c>
      <c r="C8" s="479"/>
    </row>
    <row r="9" spans="2:5" ht="24.9" customHeight="1" x14ac:dyDescent="0.3">
      <c r="B9" s="478" t="s">
        <v>218</v>
      </c>
      <c r="C9" s="479"/>
    </row>
    <row r="10" spans="2:5" ht="24.9" customHeight="1" x14ac:dyDescent="0.3">
      <c r="B10" s="478" t="s">
        <v>219</v>
      </c>
      <c r="C10" s="479"/>
    </row>
    <row r="12" spans="2:5" s="104" customFormat="1" ht="20.100000000000001" customHeight="1" x14ac:dyDescent="0.3">
      <c r="B12" s="480" t="s">
        <v>220</v>
      </c>
    </row>
    <row r="13" spans="2:5" ht="30" customHeight="1" x14ac:dyDescent="0.3">
      <c r="B13" s="649" t="s">
        <v>221</v>
      </c>
      <c r="C13" s="649"/>
      <c r="D13" s="649"/>
      <c r="E13" s="649"/>
    </row>
    <row r="14" spans="2:5" x14ac:dyDescent="0.3">
      <c r="B14" s="481"/>
      <c r="C14" s="482"/>
      <c r="D14" s="482"/>
      <c r="E14" s="483"/>
    </row>
    <row r="15" spans="2:5" x14ac:dyDescent="0.3">
      <c r="B15" s="484"/>
      <c r="E15" s="485"/>
    </row>
    <row r="16" spans="2:5" x14ac:dyDescent="0.3">
      <c r="B16" s="484"/>
      <c r="E16" s="485"/>
    </row>
    <row r="17" spans="2:5" x14ac:dyDescent="0.3">
      <c r="B17" s="484"/>
      <c r="E17" s="485"/>
    </row>
    <row r="18" spans="2:5" x14ac:dyDescent="0.3">
      <c r="B18" s="484"/>
      <c r="E18" s="485"/>
    </row>
    <row r="19" spans="2:5" x14ac:dyDescent="0.3">
      <c r="B19" s="484"/>
      <c r="E19" s="485"/>
    </row>
    <row r="20" spans="2:5" x14ac:dyDescent="0.3">
      <c r="B20" s="484"/>
      <c r="E20" s="485"/>
    </row>
    <row r="21" spans="2:5" x14ac:dyDescent="0.3">
      <c r="B21" s="484"/>
      <c r="E21" s="485"/>
    </row>
    <row r="22" spans="2:5" x14ac:dyDescent="0.3">
      <c r="B22" s="484"/>
      <c r="E22" s="485"/>
    </row>
    <row r="23" spans="2:5" x14ac:dyDescent="0.3">
      <c r="B23" s="484"/>
      <c r="E23" s="485"/>
    </row>
    <row r="24" spans="2:5" x14ac:dyDescent="0.3">
      <c r="B24" s="484"/>
      <c r="E24" s="485"/>
    </row>
    <row r="25" spans="2:5" x14ac:dyDescent="0.3">
      <c r="B25" s="484"/>
      <c r="E25" s="485"/>
    </row>
    <row r="26" spans="2:5" x14ac:dyDescent="0.3">
      <c r="B26" s="484"/>
      <c r="E26" s="485"/>
    </row>
    <row r="27" spans="2:5" x14ac:dyDescent="0.3">
      <c r="B27" s="484"/>
      <c r="E27" s="485"/>
    </row>
    <row r="28" spans="2:5" x14ac:dyDescent="0.3">
      <c r="B28" s="484"/>
      <c r="E28" s="485"/>
    </row>
    <row r="29" spans="2:5" x14ac:dyDescent="0.3">
      <c r="B29" s="484"/>
      <c r="E29" s="485"/>
    </row>
    <row r="30" spans="2:5" x14ac:dyDescent="0.3">
      <c r="B30" s="484"/>
      <c r="E30" s="485"/>
    </row>
    <row r="31" spans="2:5" x14ac:dyDescent="0.3">
      <c r="B31" s="484"/>
      <c r="E31" s="485"/>
    </row>
    <row r="32" spans="2:5" x14ac:dyDescent="0.3">
      <c r="B32" s="484"/>
      <c r="E32" s="485"/>
    </row>
    <row r="33" spans="2:5" x14ac:dyDescent="0.3">
      <c r="B33" s="484"/>
      <c r="E33" s="485"/>
    </row>
    <row r="34" spans="2:5" x14ac:dyDescent="0.3">
      <c r="B34" s="486"/>
      <c r="C34" s="487"/>
      <c r="D34" s="487"/>
      <c r="E34" s="488"/>
    </row>
    <row r="36" spans="2:5" s="104" customFormat="1" ht="20.100000000000001" customHeight="1" x14ac:dyDescent="0.3">
      <c r="B36" s="489" t="s">
        <v>222</v>
      </c>
    </row>
    <row r="37" spans="2:5" ht="69.900000000000006" customHeight="1" x14ac:dyDescent="0.3">
      <c r="B37" s="650" t="s">
        <v>223</v>
      </c>
      <c r="C37" s="650"/>
      <c r="D37" s="650"/>
      <c r="E37" s="650"/>
    </row>
    <row r="38" spans="2:5" x14ac:dyDescent="0.3">
      <c r="B38" s="490"/>
      <c r="C38" s="491"/>
      <c r="D38" s="491"/>
      <c r="E38" s="492"/>
    </row>
    <row r="39" spans="2:5" x14ac:dyDescent="0.3">
      <c r="B39" s="493"/>
      <c r="C39" s="30"/>
      <c r="D39" s="30"/>
      <c r="E39" s="494"/>
    </row>
    <row r="40" spans="2:5" x14ac:dyDescent="0.3">
      <c r="B40" s="493"/>
      <c r="C40" s="30"/>
      <c r="D40" s="30"/>
      <c r="E40" s="494"/>
    </row>
    <row r="41" spans="2:5" x14ac:dyDescent="0.3">
      <c r="B41" s="493"/>
      <c r="C41" s="30"/>
      <c r="D41" s="30"/>
      <c r="E41" s="494"/>
    </row>
    <row r="42" spans="2:5" x14ac:dyDescent="0.3">
      <c r="B42" s="493"/>
      <c r="C42" s="30"/>
      <c r="D42" s="30"/>
      <c r="E42" s="494"/>
    </row>
    <row r="43" spans="2:5" x14ac:dyDescent="0.3">
      <c r="B43" s="493"/>
      <c r="C43" s="30"/>
      <c r="D43" s="30"/>
      <c r="E43" s="494"/>
    </row>
    <row r="44" spans="2:5" x14ac:dyDescent="0.3">
      <c r="B44" s="493"/>
      <c r="C44" s="30"/>
      <c r="D44" s="30"/>
      <c r="E44" s="494"/>
    </row>
    <row r="45" spans="2:5" x14ac:dyDescent="0.3">
      <c r="B45" s="493"/>
      <c r="C45" s="30"/>
      <c r="D45" s="30"/>
      <c r="E45" s="494"/>
    </row>
    <row r="46" spans="2:5" x14ac:dyDescent="0.3">
      <c r="B46" s="493"/>
      <c r="C46" s="30"/>
      <c r="D46" s="30"/>
      <c r="E46" s="494"/>
    </row>
    <row r="47" spans="2:5" x14ac:dyDescent="0.3">
      <c r="B47" s="493"/>
      <c r="C47" s="30"/>
      <c r="D47" s="30"/>
      <c r="E47" s="494"/>
    </row>
    <row r="48" spans="2:5" x14ac:dyDescent="0.3">
      <c r="B48" s="493"/>
      <c r="C48" s="30"/>
      <c r="D48" s="30"/>
      <c r="E48" s="494"/>
    </row>
    <row r="49" spans="2:5" x14ac:dyDescent="0.3">
      <c r="B49" s="493"/>
      <c r="C49" s="30"/>
      <c r="D49" s="30"/>
      <c r="E49" s="494"/>
    </row>
    <row r="50" spans="2:5" x14ac:dyDescent="0.3">
      <c r="B50" s="493"/>
      <c r="C50" s="30"/>
      <c r="D50" s="30"/>
      <c r="E50" s="494"/>
    </row>
    <row r="51" spans="2:5" x14ac:dyDescent="0.3">
      <c r="B51" s="493"/>
      <c r="C51" s="30"/>
      <c r="D51" s="30"/>
      <c r="E51" s="494"/>
    </row>
    <row r="52" spans="2:5" x14ac:dyDescent="0.3">
      <c r="B52" s="493"/>
      <c r="C52" s="30"/>
      <c r="D52" s="30"/>
      <c r="E52" s="494"/>
    </row>
    <row r="53" spans="2:5" x14ac:dyDescent="0.3">
      <c r="B53" s="493"/>
      <c r="C53" s="30"/>
      <c r="D53" s="30"/>
      <c r="E53" s="494"/>
    </row>
    <row r="54" spans="2:5" x14ac:dyDescent="0.3">
      <c r="B54" s="493"/>
      <c r="C54" s="30"/>
      <c r="D54" s="30"/>
      <c r="E54" s="494"/>
    </row>
    <row r="55" spans="2:5" x14ac:dyDescent="0.3">
      <c r="B55" s="493"/>
      <c r="C55" s="30"/>
      <c r="D55" s="30"/>
      <c r="E55" s="494"/>
    </row>
    <row r="56" spans="2:5" x14ac:dyDescent="0.3">
      <c r="B56" s="493"/>
      <c r="C56" s="30"/>
      <c r="D56" s="30"/>
      <c r="E56" s="494"/>
    </row>
    <row r="57" spans="2:5" x14ac:dyDescent="0.3">
      <c r="B57" s="493"/>
      <c r="C57" s="30"/>
      <c r="D57" s="30"/>
      <c r="E57" s="494"/>
    </row>
    <row r="58" spans="2:5" x14ac:dyDescent="0.3">
      <c r="B58" s="493"/>
      <c r="C58" s="30"/>
      <c r="D58" s="30"/>
      <c r="E58" s="494"/>
    </row>
    <row r="59" spans="2:5" x14ac:dyDescent="0.3">
      <c r="B59" s="493"/>
      <c r="C59" s="30"/>
      <c r="D59" s="30"/>
      <c r="E59" s="494"/>
    </row>
    <row r="60" spans="2:5" x14ac:dyDescent="0.3">
      <c r="B60" s="493"/>
      <c r="C60" s="30"/>
      <c r="D60" s="30"/>
      <c r="E60" s="494"/>
    </row>
    <row r="61" spans="2:5" x14ac:dyDescent="0.3">
      <c r="B61" s="493"/>
      <c r="C61" s="30"/>
      <c r="D61" s="30"/>
      <c r="E61" s="494"/>
    </row>
    <row r="62" spans="2:5" x14ac:dyDescent="0.3">
      <c r="B62" s="493"/>
      <c r="C62" s="30"/>
      <c r="D62" s="30"/>
      <c r="E62" s="494"/>
    </row>
    <row r="63" spans="2:5" x14ac:dyDescent="0.3">
      <c r="B63" s="495"/>
      <c r="C63" s="496"/>
      <c r="D63" s="496"/>
      <c r="E63" s="497"/>
    </row>
    <row r="64" spans="2:5" x14ac:dyDescent="0.3">
      <c r="B64" s="30"/>
      <c r="C64" s="30"/>
      <c r="D64" s="30"/>
      <c r="E64" s="30"/>
    </row>
    <row r="65" spans="2:5" s="104" customFormat="1" ht="20.100000000000001" customHeight="1" x14ac:dyDescent="0.3">
      <c r="B65" s="489" t="s">
        <v>224</v>
      </c>
      <c r="C65" s="170"/>
      <c r="D65" s="170"/>
      <c r="E65" s="170"/>
    </row>
    <row r="66" spans="2:5" s="3" customFormat="1" ht="30" customHeight="1" x14ac:dyDescent="0.3">
      <c r="B66" s="651" t="s">
        <v>225</v>
      </c>
      <c r="C66" s="651"/>
      <c r="D66" s="651"/>
      <c r="E66" s="651"/>
    </row>
    <row r="67" spans="2:5" x14ac:dyDescent="0.3">
      <c r="B67" s="498"/>
      <c r="C67" s="499"/>
      <c r="D67" s="499"/>
      <c r="E67" s="500"/>
    </row>
    <row r="68" spans="2:5" x14ac:dyDescent="0.3">
      <c r="B68" s="501"/>
      <c r="C68" s="173"/>
      <c r="D68" s="173"/>
      <c r="E68" s="502"/>
    </row>
    <row r="69" spans="2:5" x14ac:dyDescent="0.3">
      <c r="B69" s="501"/>
      <c r="C69" s="173"/>
      <c r="D69" s="173"/>
      <c r="E69" s="502"/>
    </row>
    <row r="70" spans="2:5" x14ac:dyDescent="0.3">
      <c r="B70" s="501"/>
      <c r="C70" s="173"/>
      <c r="D70" s="173"/>
      <c r="E70" s="502"/>
    </row>
    <row r="71" spans="2:5" x14ac:dyDescent="0.3">
      <c r="B71" s="501"/>
      <c r="C71" s="173"/>
      <c r="D71" s="173"/>
      <c r="E71" s="502"/>
    </row>
    <row r="72" spans="2:5" x14ac:dyDescent="0.3">
      <c r="B72" s="501"/>
      <c r="C72" s="173"/>
      <c r="D72" s="173"/>
      <c r="E72" s="502"/>
    </row>
    <row r="73" spans="2:5" x14ac:dyDescent="0.3">
      <c r="B73" s="501"/>
      <c r="C73" s="173"/>
      <c r="D73" s="173"/>
      <c r="E73" s="502"/>
    </row>
    <row r="74" spans="2:5" x14ac:dyDescent="0.3">
      <c r="B74" s="501"/>
      <c r="C74" s="173"/>
      <c r="D74" s="173"/>
      <c r="E74" s="502"/>
    </row>
    <row r="75" spans="2:5" x14ac:dyDescent="0.3">
      <c r="B75" s="501"/>
      <c r="C75" s="173"/>
      <c r="D75" s="173"/>
      <c r="E75" s="502"/>
    </row>
    <row r="76" spans="2:5" x14ac:dyDescent="0.3">
      <c r="B76" s="501"/>
      <c r="C76" s="173"/>
      <c r="D76" s="173"/>
      <c r="E76" s="502"/>
    </row>
    <row r="77" spans="2:5" x14ac:dyDescent="0.3">
      <c r="B77" s="501"/>
      <c r="C77" s="173"/>
      <c r="D77" s="173"/>
      <c r="E77" s="502"/>
    </row>
    <row r="78" spans="2:5" x14ac:dyDescent="0.3">
      <c r="B78" s="501"/>
      <c r="C78" s="173"/>
      <c r="D78" s="173"/>
      <c r="E78" s="502"/>
    </row>
    <row r="79" spans="2:5" x14ac:dyDescent="0.3">
      <c r="B79" s="501"/>
      <c r="C79" s="173"/>
      <c r="D79" s="173"/>
      <c r="E79" s="502"/>
    </row>
    <row r="80" spans="2:5" x14ac:dyDescent="0.3">
      <c r="B80" s="501"/>
      <c r="C80" s="173"/>
      <c r="D80" s="173"/>
      <c r="E80" s="502"/>
    </row>
    <row r="81" spans="2:5" x14ac:dyDescent="0.3">
      <c r="B81" s="501"/>
      <c r="C81" s="173"/>
      <c r="D81" s="173"/>
      <c r="E81" s="502"/>
    </row>
    <row r="82" spans="2:5" x14ac:dyDescent="0.3">
      <c r="B82" s="501"/>
      <c r="C82" s="173"/>
      <c r="D82" s="173"/>
      <c r="E82" s="502"/>
    </row>
    <row r="83" spans="2:5" x14ac:dyDescent="0.3">
      <c r="B83" s="501"/>
      <c r="C83" s="173"/>
      <c r="D83" s="173"/>
      <c r="E83" s="502"/>
    </row>
    <row r="84" spans="2:5" x14ac:dyDescent="0.3">
      <c r="B84" s="501"/>
      <c r="C84" s="173"/>
      <c r="D84" s="173"/>
      <c r="E84" s="502"/>
    </row>
    <row r="85" spans="2:5" x14ac:dyDescent="0.3">
      <c r="B85" s="501"/>
      <c r="C85" s="173"/>
      <c r="D85" s="173"/>
      <c r="E85" s="502"/>
    </row>
    <row r="86" spans="2:5" x14ac:dyDescent="0.3">
      <c r="B86" s="501"/>
      <c r="C86" s="173"/>
      <c r="D86" s="173"/>
      <c r="E86" s="502"/>
    </row>
    <row r="87" spans="2:5" x14ac:dyDescent="0.3">
      <c r="B87" s="501"/>
      <c r="C87" s="173"/>
      <c r="D87" s="173"/>
      <c r="E87" s="502"/>
    </row>
    <row r="88" spans="2:5" x14ac:dyDescent="0.3">
      <c r="B88" s="501"/>
      <c r="C88" s="173"/>
      <c r="D88" s="173"/>
      <c r="E88" s="502"/>
    </row>
    <row r="89" spans="2:5" x14ac:dyDescent="0.3">
      <c r="B89" s="501"/>
      <c r="C89" s="173"/>
      <c r="D89" s="173"/>
      <c r="E89" s="502"/>
    </row>
    <row r="90" spans="2:5" x14ac:dyDescent="0.3">
      <c r="B90" s="501"/>
      <c r="C90" s="173"/>
      <c r="D90" s="173"/>
      <c r="E90" s="502"/>
    </row>
    <row r="91" spans="2:5" x14ac:dyDescent="0.3">
      <c r="B91" s="501"/>
      <c r="C91" s="173"/>
      <c r="D91" s="173"/>
      <c r="E91" s="502"/>
    </row>
    <row r="92" spans="2:5" x14ac:dyDescent="0.3">
      <c r="B92" s="501"/>
      <c r="C92" s="173"/>
      <c r="D92" s="173"/>
      <c r="E92" s="502"/>
    </row>
    <row r="93" spans="2:5" x14ac:dyDescent="0.3">
      <c r="B93" s="501"/>
      <c r="C93" s="173"/>
      <c r="D93" s="173"/>
      <c r="E93" s="502"/>
    </row>
    <row r="94" spans="2:5" x14ac:dyDescent="0.3">
      <c r="B94" s="503"/>
      <c r="C94" s="504"/>
      <c r="D94" s="504"/>
      <c r="E94" s="505"/>
    </row>
    <row r="95" spans="2:5" x14ac:dyDescent="0.3">
      <c r="B95" s="506"/>
    </row>
    <row r="96" spans="2:5" s="507" customFormat="1" ht="20.100000000000001" customHeight="1" x14ac:dyDescent="0.3">
      <c r="B96" s="489" t="s">
        <v>226</v>
      </c>
    </row>
    <row r="97" spans="2:5" s="3" customFormat="1" ht="30" customHeight="1" x14ac:dyDescent="0.3">
      <c r="B97" s="650" t="s">
        <v>227</v>
      </c>
      <c r="C97" s="650"/>
      <c r="D97" s="650"/>
      <c r="E97" s="650"/>
    </row>
    <row r="98" spans="2:5" x14ac:dyDescent="0.3">
      <c r="B98" s="638"/>
      <c r="C98" s="639"/>
      <c r="D98" s="639"/>
      <c r="E98" s="640"/>
    </row>
    <row r="99" spans="2:5" x14ac:dyDescent="0.3">
      <c r="B99" s="641"/>
      <c r="C99" s="642"/>
      <c r="D99" s="642"/>
      <c r="E99" s="643"/>
    </row>
    <row r="100" spans="2:5" x14ac:dyDescent="0.3">
      <c r="B100" s="641"/>
      <c r="C100" s="642"/>
      <c r="D100" s="642"/>
      <c r="E100" s="643"/>
    </row>
    <row r="101" spans="2:5" x14ac:dyDescent="0.3">
      <c r="B101" s="641"/>
      <c r="C101" s="642"/>
      <c r="D101" s="642"/>
      <c r="E101" s="643"/>
    </row>
    <row r="102" spans="2:5" x14ac:dyDescent="0.3">
      <c r="B102" s="641"/>
      <c r="C102" s="642"/>
      <c r="D102" s="642"/>
      <c r="E102" s="643"/>
    </row>
    <row r="103" spans="2:5" x14ac:dyDescent="0.3">
      <c r="B103" s="641"/>
      <c r="C103" s="642"/>
      <c r="D103" s="642"/>
      <c r="E103" s="643"/>
    </row>
    <row r="104" spans="2:5" x14ac:dyDescent="0.3">
      <c r="B104" s="641"/>
      <c r="C104" s="642"/>
      <c r="D104" s="642"/>
      <c r="E104" s="643"/>
    </row>
    <row r="105" spans="2:5" x14ac:dyDescent="0.3">
      <c r="B105" s="641"/>
      <c r="C105" s="642"/>
      <c r="D105" s="642"/>
      <c r="E105" s="643"/>
    </row>
    <row r="106" spans="2:5" x14ac:dyDescent="0.3">
      <c r="B106" s="641"/>
      <c r="C106" s="642"/>
      <c r="D106" s="642"/>
      <c r="E106" s="643"/>
    </row>
    <row r="107" spans="2:5" x14ac:dyDescent="0.3">
      <c r="B107" s="641"/>
      <c r="C107" s="642"/>
      <c r="D107" s="642"/>
      <c r="E107" s="643"/>
    </row>
    <row r="108" spans="2:5" x14ac:dyDescent="0.3">
      <c r="B108" s="641"/>
      <c r="C108" s="642"/>
      <c r="D108" s="642"/>
      <c r="E108" s="643"/>
    </row>
    <row r="109" spans="2:5" x14ac:dyDescent="0.3">
      <c r="B109" s="641"/>
      <c r="C109" s="642"/>
      <c r="D109" s="642"/>
      <c r="E109" s="643"/>
    </row>
    <row r="110" spans="2:5" x14ac:dyDescent="0.3">
      <c r="B110" s="641"/>
      <c r="C110" s="642"/>
      <c r="D110" s="642"/>
      <c r="E110" s="643"/>
    </row>
    <row r="111" spans="2:5" x14ac:dyDescent="0.3">
      <c r="B111" s="641"/>
      <c r="C111" s="642"/>
      <c r="D111" s="642"/>
      <c r="E111" s="643"/>
    </row>
    <row r="112" spans="2:5" x14ac:dyDescent="0.3">
      <c r="B112" s="641"/>
      <c r="C112" s="642"/>
      <c r="D112" s="642"/>
      <c r="E112" s="643"/>
    </row>
    <row r="113" spans="2:5" x14ac:dyDescent="0.3">
      <c r="B113" s="641"/>
      <c r="C113" s="642"/>
      <c r="D113" s="642"/>
      <c r="E113" s="643"/>
    </row>
    <row r="114" spans="2:5" x14ac:dyDescent="0.3">
      <c r="B114" s="641"/>
      <c r="C114" s="642"/>
      <c r="D114" s="642"/>
      <c r="E114" s="643"/>
    </row>
    <row r="115" spans="2:5" x14ac:dyDescent="0.3">
      <c r="B115" s="641"/>
      <c r="C115" s="642"/>
      <c r="D115" s="642"/>
      <c r="E115" s="643"/>
    </row>
    <row r="116" spans="2:5" x14ac:dyDescent="0.3">
      <c r="B116" s="641"/>
      <c r="C116" s="642"/>
      <c r="D116" s="642"/>
      <c r="E116" s="643"/>
    </row>
    <row r="117" spans="2:5" x14ac:dyDescent="0.3">
      <c r="B117" s="641"/>
      <c r="C117" s="642"/>
      <c r="D117" s="642"/>
      <c r="E117" s="643"/>
    </row>
    <row r="118" spans="2:5" x14ac:dyDescent="0.3">
      <c r="B118" s="641"/>
      <c r="C118" s="642"/>
      <c r="D118" s="642"/>
      <c r="E118" s="643"/>
    </row>
    <row r="119" spans="2:5" x14ac:dyDescent="0.3">
      <c r="B119" s="641"/>
      <c r="C119" s="642"/>
      <c r="D119" s="642"/>
      <c r="E119" s="643"/>
    </row>
    <row r="120" spans="2:5" x14ac:dyDescent="0.3">
      <c r="B120" s="641"/>
      <c r="C120" s="642"/>
      <c r="D120" s="642"/>
      <c r="E120" s="643"/>
    </row>
    <row r="121" spans="2:5" x14ac:dyDescent="0.3">
      <c r="B121" s="641"/>
      <c r="C121" s="642"/>
      <c r="D121" s="642"/>
      <c r="E121" s="643"/>
    </row>
    <row r="122" spans="2:5" x14ac:dyDescent="0.3">
      <c r="B122" s="641"/>
      <c r="C122" s="642"/>
      <c r="D122" s="642"/>
      <c r="E122" s="643"/>
    </row>
    <row r="123" spans="2:5" x14ac:dyDescent="0.3">
      <c r="B123" s="641"/>
      <c r="C123" s="642"/>
      <c r="D123" s="642"/>
      <c r="E123" s="643"/>
    </row>
    <row r="124" spans="2:5" x14ac:dyDescent="0.3">
      <c r="B124" s="641"/>
      <c r="C124" s="642"/>
      <c r="D124" s="642"/>
      <c r="E124" s="643"/>
    </row>
    <row r="125" spans="2:5" x14ac:dyDescent="0.3">
      <c r="B125" s="641"/>
      <c r="C125" s="642"/>
      <c r="D125" s="642"/>
      <c r="E125" s="643"/>
    </row>
    <row r="126" spans="2:5" x14ac:dyDescent="0.3">
      <c r="B126" s="644"/>
      <c r="C126" s="645"/>
      <c r="D126" s="645"/>
      <c r="E126" s="646"/>
    </row>
    <row r="127" spans="2:5" x14ac:dyDescent="0.3">
      <c r="B127" s="508"/>
    </row>
    <row r="128" spans="2:5" s="510" customFormat="1" ht="20.100000000000001" customHeight="1" x14ac:dyDescent="0.3">
      <c r="B128" s="509" t="s">
        <v>228</v>
      </c>
    </row>
    <row r="129" spans="2:5" x14ac:dyDescent="0.3">
      <c r="B129" s="647" t="s">
        <v>229</v>
      </c>
      <c r="C129" s="647"/>
      <c r="D129" s="647"/>
      <c r="E129" s="647"/>
    </row>
    <row r="130" spans="2:5" x14ac:dyDescent="0.3">
      <c r="B130" s="498"/>
      <c r="C130" s="499"/>
      <c r="D130" s="499"/>
      <c r="E130" s="500"/>
    </row>
    <row r="131" spans="2:5" x14ac:dyDescent="0.3">
      <c r="B131" s="501"/>
      <c r="C131" s="173"/>
      <c r="D131" s="173"/>
      <c r="E131" s="502"/>
    </row>
    <row r="132" spans="2:5" x14ac:dyDescent="0.3">
      <c r="B132" s="501"/>
      <c r="C132" s="173"/>
      <c r="D132" s="173"/>
      <c r="E132" s="502"/>
    </row>
    <row r="133" spans="2:5" x14ac:dyDescent="0.3">
      <c r="B133" s="501"/>
      <c r="C133" s="173"/>
      <c r="D133" s="173"/>
      <c r="E133" s="502"/>
    </row>
    <row r="134" spans="2:5" x14ac:dyDescent="0.3">
      <c r="B134" s="501"/>
      <c r="C134" s="173"/>
      <c r="D134" s="173"/>
      <c r="E134" s="502"/>
    </row>
    <row r="135" spans="2:5" x14ac:dyDescent="0.3">
      <c r="B135" s="501"/>
      <c r="C135" s="173"/>
      <c r="D135" s="173"/>
      <c r="E135" s="502"/>
    </row>
    <row r="136" spans="2:5" ht="21" customHeight="1" x14ac:dyDescent="0.3">
      <c r="B136" s="501"/>
      <c r="C136" s="173"/>
      <c r="D136" s="173"/>
      <c r="E136" s="502"/>
    </row>
    <row r="137" spans="2:5" x14ac:dyDescent="0.3">
      <c r="B137" s="501"/>
      <c r="C137" s="173"/>
      <c r="D137" s="173"/>
      <c r="E137" s="502"/>
    </row>
    <row r="138" spans="2:5" x14ac:dyDescent="0.3">
      <c r="B138" s="501"/>
      <c r="C138" s="173"/>
      <c r="D138" s="173"/>
      <c r="E138" s="502"/>
    </row>
    <row r="139" spans="2:5" x14ac:dyDescent="0.3">
      <c r="B139" s="501"/>
      <c r="C139" s="173"/>
      <c r="D139" s="173"/>
      <c r="E139" s="502"/>
    </row>
    <row r="140" spans="2:5" x14ac:dyDescent="0.3">
      <c r="B140" s="501"/>
      <c r="C140" s="173"/>
      <c r="D140" s="173"/>
      <c r="E140" s="502"/>
    </row>
    <row r="141" spans="2:5" x14ac:dyDescent="0.3">
      <c r="B141" s="501"/>
      <c r="C141" s="173"/>
      <c r="D141" s="173"/>
      <c r="E141" s="502"/>
    </row>
    <row r="142" spans="2:5" x14ac:dyDescent="0.3">
      <c r="B142" s="501"/>
      <c r="C142" s="173"/>
      <c r="D142" s="173"/>
      <c r="E142" s="502"/>
    </row>
    <row r="143" spans="2:5" x14ac:dyDescent="0.3">
      <c r="B143" s="501"/>
      <c r="C143" s="173"/>
      <c r="D143" s="173"/>
      <c r="E143" s="502"/>
    </row>
    <row r="144" spans="2:5" x14ac:dyDescent="0.3">
      <c r="B144" s="501"/>
      <c r="C144" s="173"/>
      <c r="D144" s="173"/>
      <c r="E144" s="502"/>
    </row>
    <row r="145" spans="2:5" x14ac:dyDescent="0.3">
      <c r="B145" s="501"/>
      <c r="C145" s="173"/>
      <c r="D145" s="173"/>
      <c r="E145" s="502"/>
    </row>
    <row r="146" spans="2:5" x14ac:dyDescent="0.3">
      <c r="B146" s="501"/>
      <c r="C146" s="173"/>
      <c r="D146" s="173"/>
      <c r="E146" s="502"/>
    </row>
    <row r="147" spans="2:5" x14ac:dyDescent="0.3">
      <c r="B147" s="501"/>
      <c r="C147" s="173"/>
      <c r="D147" s="173"/>
      <c r="E147" s="502"/>
    </row>
    <row r="148" spans="2:5" x14ac:dyDescent="0.3">
      <c r="B148" s="501"/>
      <c r="C148" s="173"/>
      <c r="D148" s="173"/>
      <c r="E148" s="502"/>
    </row>
    <row r="149" spans="2:5" x14ac:dyDescent="0.3">
      <c r="B149" s="501"/>
      <c r="C149" s="173"/>
      <c r="D149" s="173"/>
      <c r="E149" s="502"/>
    </row>
    <row r="150" spans="2:5" x14ac:dyDescent="0.3">
      <c r="B150" s="501"/>
      <c r="C150" s="173"/>
      <c r="D150" s="173"/>
      <c r="E150" s="502"/>
    </row>
    <row r="151" spans="2:5" x14ac:dyDescent="0.3">
      <c r="B151" s="501"/>
      <c r="C151" s="173"/>
      <c r="D151" s="173"/>
      <c r="E151" s="502"/>
    </row>
    <row r="152" spans="2:5" x14ac:dyDescent="0.3">
      <c r="B152" s="501"/>
      <c r="C152" s="173"/>
      <c r="D152" s="173"/>
      <c r="E152" s="502"/>
    </row>
    <row r="153" spans="2:5" x14ac:dyDescent="0.3">
      <c r="B153" s="501"/>
      <c r="C153" s="173"/>
      <c r="D153" s="173"/>
      <c r="E153" s="502"/>
    </row>
    <row r="154" spans="2:5" x14ac:dyDescent="0.3">
      <c r="B154" s="501"/>
      <c r="C154" s="173"/>
      <c r="D154" s="173"/>
      <c r="E154" s="502"/>
    </row>
    <row r="155" spans="2:5" x14ac:dyDescent="0.3">
      <c r="B155" s="501"/>
      <c r="C155" s="173"/>
      <c r="D155" s="173"/>
      <c r="E155" s="502"/>
    </row>
    <row r="156" spans="2:5" x14ac:dyDescent="0.3">
      <c r="B156" s="501"/>
      <c r="C156" s="173"/>
      <c r="D156" s="173"/>
      <c r="E156" s="502"/>
    </row>
    <row r="157" spans="2:5" x14ac:dyDescent="0.3">
      <c r="B157" s="501"/>
      <c r="C157" s="173"/>
      <c r="D157" s="173"/>
      <c r="E157" s="502"/>
    </row>
    <row r="158" spans="2:5" x14ac:dyDescent="0.3">
      <c r="B158" s="503"/>
      <c r="C158" s="504"/>
      <c r="D158" s="504"/>
      <c r="E158" s="505"/>
    </row>
  </sheetData>
  <mergeCells count="8">
    <mergeCell ref="B98:E126"/>
    <mergeCell ref="B129:E129"/>
    <mergeCell ref="B2:C2"/>
    <mergeCell ref="B3:C3"/>
    <mergeCell ref="B13:E13"/>
    <mergeCell ref="B37:E37"/>
    <mergeCell ref="B66:E66"/>
    <mergeCell ref="B97:E97"/>
  </mergeCells>
  <pageMargins left="0.23622047244094491" right="0.23622047244094491" top="0.19685039370078741" bottom="0.19685039370078741" header="0.11811023622047245" footer="0.11811023622047245"/>
  <pageSetup paperSize="9" scale="91" orientation="landscape" r:id="rId1"/>
  <rowBreaks count="4" manualBreakCount="4">
    <brk id="35" min="1" max="5" man="1"/>
    <brk id="64" min="1" max="5" man="1"/>
    <brk id="95" min="1" max="5" man="1"/>
    <brk id="127" min="1" max="5"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402905-CBD6-4AEC-8F79-6C817FD7D8E0}">
  <sheetPr>
    <tabColor theme="5" tint="0.59999389629810485"/>
  </sheetPr>
  <dimension ref="B1:F31"/>
  <sheetViews>
    <sheetView showGridLines="0" zoomScaleNormal="100" workbookViewId="0"/>
  </sheetViews>
  <sheetFormatPr defaultRowHeight="14.4" x14ac:dyDescent="0.3"/>
  <cols>
    <col min="1" max="1" width="2.88671875" customWidth="1"/>
    <col min="2" max="2" width="33" customWidth="1"/>
    <col min="3" max="4" width="25.6640625" customWidth="1"/>
    <col min="5" max="5" width="18.5546875" customWidth="1"/>
    <col min="9" max="9" width="61.109375" customWidth="1"/>
  </cols>
  <sheetData>
    <row r="1" spans="2:5" ht="15" customHeight="1" x14ac:dyDescent="0.3"/>
    <row r="2" spans="2:5" x14ac:dyDescent="0.3">
      <c r="B2" s="50" t="s">
        <v>15</v>
      </c>
      <c r="C2" s="49"/>
      <c r="D2" s="49"/>
      <c r="E2" s="48"/>
    </row>
    <row r="3" spans="2:5" ht="20.100000000000001" customHeight="1" x14ac:dyDescent="0.3">
      <c r="B3" s="47" t="s">
        <v>16</v>
      </c>
      <c r="C3" s="535"/>
      <c r="D3" s="536"/>
      <c r="E3" s="48"/>
    </row>
    <row r="4" spans="2:5" ht="20.100000000000001" customHeight="1" x14ac:dyDescent="0.3">
      <c r="B4" s="47" t="s">
        <v>17</v>
      </c>
      <c r="C4" s="535"/>
      <c r="D4" s="536"/>
      <c r="E4" s="48"/>
    </row>
    <row r="5" spans="2:5" ht="20.100000000000001" customHeight="1" x14ac:dyDescent="0.3">
      <c r="B5" s="47" t="s">
        <v>18</v>
      </c>
      <c r="C5" s="376"/>
      <c r="D5" s="377"/>
      <c r="E5" s="48"/>
    </row>
    <row r="6" spans="2:5" s="52" customFormat="1" ht="13.2" x14ac:dyDescent="0.25">
      <c r="B6" s="51"/>
    </row>
    <row r="7" spans="2:5" s="54" customFormat="1" ht="13.2" x14ac:dyDescent="0.25">
      <c r="B7" s="53" t="s">
        <v>19</v>
      </c>
    </row>
    <row r="8" spans="2:5" s="55" customFormat="1" x14ac:dyDescent="0.25">
      <c r="B8" s="91" t="s">
        <v>5</v>
      </c>
    </row>
    <row r="9" spans="2:5" s="54" customFormat="1" ht="13.2" x14ac:dyDescent="0.25">
      <c r="B9" s="53" t="s">
        <v>162</v>
      </c>
    </row>
    <row r="10" spans="2:5" s="52" customFormat="1" ht="13.2" x14ac:dyDescent="0.25">
      <c r="B10" s="53" t="s">
        <v>20</v>
      </c>
    </row>
    <row r="11" spans="2:5" s="52" customFormat="1" ht="13.2" x14ac:dyDescent="0.25">
      <c r="B11" s="53"/>
    </row>
    <row r="12" spans="2:5" s="52" customFormat="1" ht="69.900000000000006" customHeight="1" x14ac:dyDescent="0.25">
      <c r="B12" s="537" t="s">
        <v>202</v>
      </c>
      <c r="C12" s="537"/>
      <c r="D12" s="537"/>
      <c r="E12" s="537"/>
    </row>
    <row r="13" spans="2:5" s="52" customFormat="1" ht="13.2" x14ac:dyDescent="0.25">
      <c r="B13" s="53"/>
    </row>
    <row r="14" spans="2:5" s="52" customFormat="1" ht="60" customHeight="1" x14ac:dyDescent="0.25">
      <c r="B14" s="539" t="s">
        <v>207</v>
      </c>
      <c r="C14" s="539"/>
      <c r="D14" s="539"/>
      <c r="E14" s="539"/>
    </row>
    <row r="15" spans="2:5" s="52" customFormat="1" ht="13.2" x14ac:dyDescent="0.25">
      <c r="B15" s="53"/>
    </row>
    <row r="16" spans="2:5" s="52" customFormat="1" ht="12.75" customHeight="1" x14ac:dyDescent="0.25">
      <c r="B16" s="660" t="s">
        <v>21</v>
      </c>
      <c r="C16" s="662" t="s">
        <v>156</v>
      </c>
      <c r="D16" s="663"/>
      <c r="E16" s="666" t="s">
        <v>157</v>
      </c>
    </row>
    <row r="17" spans="2:6" s="52" customFormat="1" ht="13.2" x14ac:dyDescent="0.25">
      <c r="B17" s="661"/>
      <c r="C17" s="664"/>
      <c r="D17" s="665"/>
      <c r="E17" s="667"/>
    </row>
    <row r="18" spans="2:6" s="52" customFormat="1" ht="39.9" customHeight="1" x14ac:dyDescent="0.25">
      <c r="B18" s="56" t="s">
        <v>28</v>
      </c>
      <c r="C18" s="550" t="s">
        <v>29</v>
      </c>
      <c r="D18" s="551"/>
      <c r="E18" s="57" t="s">
        <v>25</v>
      </c>
    </row>
    <row r="19" spans="2:6" s="52" customFormat="1" ht="50.1" customHeight="1" x14ac:dyDescent="0.25">
      <c r="B19" s="56" t="s">
        <v>6</v>
      </c>
      <c r="C19" s="566" t="s">
        <v>165</v>
      </c>
      <c r="D19" s="567"/>
      <c r="E19" s="57" t="s">
        <v>25</v>
      </c>
      <c r="F19" s="429"/>
    </row>
    <row r="20" spans="2:6" s="52" customFormat="1" ht="19.95" customHeight="1" x14ac:dyDescent="0.25">
      <c r="B20" s="53"/>
    </row>
    <row r="21" spans="2:6" s="52" customFormat="1" ht="12.75" customHeight="1" x14ac:dyDescent="0.25">
      <c r="B21" s="654" t="s">
        <v>9</v>
      </c>
      <c r="C21" s="656" t="s">
        <v>22</v>
      </c>
      <c r="D21" s="657"/>
      <c r="E21" s="652" t="s">
        <v>23</v>
      </c>
    </row>
    <row r="22" spans="2:6" s="52" customFormat="1" ht="12.75" customHeight="1" x14ac:dyDescent="0.25">
      <c r="B22" s="655"/>
      <c r="C22" s="658"/>
      <c r="D22" s="659"/>
      <c r="E22" s="653"/>
    </row>
    <row r="23" spans="2:6" s="52" customFormat="1" ht="50.1" customHeight="1" x14ac:dyDescent="0.25">
      <c r="B23" s="56" t="s">
        <v>203</v>
      </c>
      <c r="C23" s="566" t="s">
        <v>210</v>
      </c>
      <c r="D23" s="567"/>
      <c r="E23" s="57" t="s">
        <v>25</v>
      </c>
      <c r="F23" s="429"/>
    </row>
    <row r="24" spans="2:6" s="103" customFormat="1" ht="19.95" customHeight="1" x14ac:dyDescent="0.3">
      <c r="B24" s="380"/>
      <c r="C24" s="381"/>
      <c r="D24" s="381"/>
      <c r="E24" s="382"/>
    </row>
    <row r="25" spans="2:6" s="52" customFormat="1" ht="12.75" customHeight="1" x14ac:dyDescent="0.25">
      <c r="B25" s="660" t="s">
        <v>159</v>
      </c>
      <c r="C25" s="662" t="s">
        <v>22</v>
      </c>
      <c r="D25" s="663"/>
      <c r="E25" s="666" t="s">
        <v>23</v>
      </c>
    </row>
    <row r="26" spans="2:6" s="52" customFormat="1" ht="13.2" x14ac:dyDescent="0.25">
      <c r="B26" s="661"/>
      <c r="C26" s="664"/>
      <c r="D26" s="665"/>
      <c r="E26" s="667"/>
    </row>
    <row r="27" spans="2:6" s="52" customFormat="1" ht="60" customHeight="1" x14ac:dyDescent="0.25">
      <c r="B27" s="56" t="s">
        <v>187</v>
      </c>
      <c r="C27" s="548" t="s">
        <v>188</v>
      </c>
      <c r="D27" s="549"/>
      <c r="E27" s="57" t="s">
        <v>25</v>
      </c>
    </row>
    <row r="28" spans="2:6" s="52" customFormat="1" ht="20.100000000000001" customHeight="1" x14ac:dyDescent="0.25">
      <c r="B28" s="53"/>
    </row>
    <row r="29" spans="2:6" s="52" customFormat="1" ht="12.75" customHeight="1" x14ac:dyDescent="0.25">
      <c r="B29" s="660" t="s">
        <v>160</v>
      </c>
      <c r="C29" s="662" t="s">
        <v>22</v>
      </c>
      <c r="D29" s="663"/>
      <c r="E29" s="666" t="s">
        <v>23</v>
      </c>
    </row>
    <row r="30" spans="2:6" s="52" customFormat="1" ht="13.2" x14ac:dyDescent="0.25">
      <c r="B30" s="661"/>
      <c r="C30" s="664"/>
      <c r="D30" s="665"/>
      <c r="E30" s="667"/>
    </row>
    <row r="31" spans="2:6" s="52" customFormat="1" ht="60" customHeight="1" x14ac:dyDescent="0.25">
      <c r="B31" s="56" t="s">
        <v>187</v>
      </c>
      <c r="C31" s="548" t="s">
        <v>188</v>
      </c>
      <c r="D31" s="549"/>
      <c r="E31" s="57" t="s">
        <v>25</v>
      </c>
    </row>
  </sheetData>
  <mergeCells count="21">
    <mergeCell ref="B29:B30"/>
    <mergeCell ref="C29:D30"/>
    <mergeCell ref="B25:B26"/>
    <mergeCell ref="C25:D26"/>
    <mergeCell ref="E25:E26"/>
    <mergeCell ref="E29:E30"/>
    <mergeCell ref="C31:D31"/>
    <mergeCell ref="C27:D27"/>
    <mergeCell ref="C19:D19"/>
    <mergeCell ref="C23:D23"/>
    <mergeCell ref="C18:D18"/>
    <mergeCell ref="E21:E22"/>
    <mergeCell ref="B21:B22"/>
    <mergeCell ref="C21:D22"/>
    <mergeCell ref="C3:D3"/>
    <mergeCell ref="C4:D4"/>
    <mergeCell ref="B12:E12"/>
    <mergeCell ref="B14:E14"/>
    <mergeCell ref="B16:B17"/>
    <mergeCell ref="C16:D17"/>
    <mergeCell ref="E16:E17"/>
  </mergeCells>
  <conditionalFormatting sqref="E18">
    <cfRule type="containsText" dxfId="9" priority="71" operator="containsText" text="No">
      <formula>NOT(ISERROR(SEARCH("No",E18)))</formula>
    </cfRule>
    <cfRule type="containsText" dxfId="8" priority="72" operator="containsText" text="Yes">
      <formula>NOT(ISERROR(SEARCH("Yes",E18)))</formula>
    </cfRule>
  </conditionalFormatting>
  <conditionalFormatting sqref="E27">
    <cfRule type="containsText" dxfId="7" priority="19" operator="containsText" text="No">
      <formula>NOT(ISERROR(SEARCH("No",E27)))</formula>
    </cfRule>
    <cfRule type="containsText" dxfId="6" priority="20" operator="containsText" text="Yes">
      <formula>NOT(ISERROR(SEARCH("Yes",E27)))</formula>
    </cfRule>
  </conditionalFormatting>
  <conditionalFormatting sqref="E19">
    <cfRule type="containsText" dxfId="5" priority="9" operator="containsText" text="No">
      <formula>NOT(ISERROR(SEARCH("No",E19)))</formula>
    </cfRule>
    <cfRule type="containsText" dxfId="4" priority="10" operator="containsText" text="Yes">
      <formula>NOT(ISERROR(SEARCH("Yes",E19)))</formula>
    </cfRule>
  </conditionalFormatting>
  <conditionalFormatting sqref="E23">
    <cfRule type="containsText" dxfId="3" priority="5" operator="containsText" text="No">
      <formula>NOT(ISERROR(SEARCH("No",E23)))</formula>
    </cfRule>
    <cfRule type="containsText" dxfId="2" priority="6" operator="containsText" text="Yes">
      <formula>NOT(ISERROR(SEARCH("Yes",E23)))</formula>
    </cfRule>
  </conditionalFormatting>
  <conditionalFormatting sqref="E31">
    <cfRule type="containsText" dxfId="1" priority="1" operator="containsText" text="No">
      <formula>NOT(ISERROR(SEARCH("No",E31)))</formula>
    </cfRule>
    <cfRule type="containsText" dxfId="0" priority="2" operator="containsText" text="Yes">
      <formula>NOT(ISERROR(SEARCH("Yes",E31)))</formula>
    </cfRule>
  </conditionalFormatting>
  <dataValidations count="1">
    <dataValidation type="list" allowBlank="1" showInputMessage="1" showErrorMessage="1" sqref="E27 E18:E19 E23 E31" xr:uid="{49BA3B1D-2CAD-4F54-ABF0-93CB1B630356}">
      <formula1>"Please confirm…,Yes,No"</formula1>
    </dataValidation>
  </dataValidations>
  <hyperlinks>
    <hyperlink ref="B8" r:id="rId1" xr:uid="{245E77B1-76C8-4B06-A964-A1B51EBAC575}"/>
  </hyperlinks>
  <pageMargins left="0.31496062992125984" right="0.31496062992125984" top="0.27559055118110237" bottom="0.27559055118110237" header="0.11811023622047245" footer="0.11811023622047245"/>
  <pageSetup paperSize="9" scale="85" orientation="portrait"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7D8D44-B265-44B9-B4B0-1C691B9B3683}">
  <sheetPr>
    <pageSetUpPr fitToPage="1"/>
  </sheetPr>
  <dimension ref="B1:Q33"/>
  <sheetViews>
    <sheetView showGridLines="0" zoomScaleNormal="100" workbookViewId="0">
      <selection activeCell="L20" sqref="L20"/>
    </sheetView>
  </sheetViews>
  <sheetFormatPr defaultRowHeight="14.4" x14ac:dyDescent="0.3"/>
  <cols>
    <col min="1" max="1" width="1.88671875" style="3" customWidth="1"/>
    <col min="2" max="2" width="17.33203125" style="3" customWidth="1"/>
    <col min="3" max="3" width="5.109375" style="3" customWidth="1"/>
    <col min="4" max="4" width="13.109375" style="3" customWidth="1"/>
    <col min="5" max="5" width="8" style="3" customWidth="1"/>
    <col min="6" max="6" width="17.33203125" style="3" customWidth="1"/>
    <col min="7" max="7" width="6.88671875" style="3" customWidth="1"/>
    <col min="8" max="8" width="14.44140625" style="3" customWidth="1"/>
    <col min="9" max="9" width="3.6640625" style="3" customWidth="1"/>
    <col min="10" max="10" width="13.109375" style="3" customWidth="1"/>
    <col min="11" max="257" width="9.109375" style="3"/>
    <col min="258" max="258" width="17.33203125" style="3" customWidth="1"/>
    <col min="259" max="259" width="5.109375" style="3" customWidth="1"/>
    <col min="260" max="260" width="13.109375" style="3" customWidth="1"/>
    <col min="261" max="261" width="8" style="3" customWidth="1"/>
    <col min="262" max="262" width="17.33203125" style="3" customWidth="1"/>
    <col min="263" max="263" width="6.88671875" style="3" customWidth="1"/>
    <col min="264" max="264" width="14.44140625" style="3" customWidth="1"/>
    <col min="265" max="265" width="3.6640625" style="3" customWidth="1"/>
    <col min="266" max="513" width="9.109375" style="3"/>
    <col min="514" max="514" width="17.33203125" style="3" customWidth="1"/>
    <col min="515" max="515" width="5.109375" style="3" customWidth="1"/>
    <col min="516" max="516" width="13.109375" style="3" customWidth="1"/>
    <col min="517" max="517" width="8" style="3" customWidth="1"/>
    <col min="518" max="518" width="17.33203125" style="3" customWidth="1"/>
    <col min="519" max="519" width="6.88671875" style="3" customWidth="1"/>
    <col min="520" max="520" width="14.44140625" style="3" customWidth="1"/>
    <col min="521" max="521" width="3.6640625" style="3" customWidth="1"/>
    <col min="522" max="769" width="9.109375" style="3"/>
    <col min="770" max="770" width="17.33203125" style="3" customWidth="1"/>
    <col min="771" max="771" width="5.109375" style="3" customWidth="1"/>
    <col min="772" max="772" width="13.109375" style="3" customWidth="1"/>
    <col min="773" max="773" width="8" style="3" customWidth="1"/>
    <col min="774" max="774" width="17.33203125" style="3" customWidth="1"/>
    <col min="775" max="775" width="6.88671875" style="3" customWidth="1"/>
    <col min="776" max="776" width="14.44140625" style="3" customWidth="1"/>
    <col min="777" max="777" width="3.6640625" style="3" customWidth="1"/>
    <col min="778" max="1025" width="9.109375" style="3"/>
    <col min="1026" max="1026" width="17.33203125" style="3" customWidth="1"/>
    <col min="1027" max="1027" width="5.109375" style="3" customWidth="1"/>
    <col min="1028" max="1028" width="13.109375" style="3" customWidth="1"/>
    <col min="1029" max="1029" width="8" style="3" customWidth="1"/>
    <col min="1030" max="1030" width="17.33203125" style="3" customWidth="1"/>
    <col min="1031" max="1031" width="6.88671875" style="3" customWidth="1"/>
    <col min="1032" max="1032" width="14.44140625" style="3" customWidth="1"/>
    <col min="1033" max="1033" width="3.6640625" style="3" customWidth="1"/>
    <col min="1034" max="1281" width="9.109375" style="3"/>
    <col min="1282" max="1282" width="17.33203125" style="3" customWidth="1"/>
    <col min="1283" max="1283" width="5.109375" style="3" customWidth="1"/>
    <col min="1284" max="1284" width="13.109375" style="3" customWidth="1"/>
    <col min="1285" max="1285" width="8" style="3" customWidth="1"/>
    <col min="1286" max="1286" width="17.33203125" style="3" customWidth="1"/>
    <col min="1287" max="1287" width="6.88671875" style="3" customWidth="1"/>
    <col min="1288" max="1288" width="14.44140625" style="3" customWidth="1"/>
    <col min="1289" max="1289" width="3.6640625" style="3" customWidth="1"/>
    <col min="1290" max="1537" width="9.109375" style="3"/>
    <col min="1538" max="1538" width="17.33203125" style="3" customWidth="1"/>
    <col min="1539" max="1539" width="5.109375" style="3" customWidth="1"/>
    <col min="1540" max="1540" width="13.109375" style="3" customWidth="1"/>
    <col min="1541" max="1541" width="8" style="3" customWidth="1"/>
    <col min="1542" max="1542" width="17.33203125" style="3" customWidth="1"/>
    <col min="1543" max="1543" width="6.88671875" style="3" customWidth="1"/>
    <col min="1544" max="1544" width="14.44140625" style="3" customWidth="1"/>
    <col min="1545" max="1545" width="3.6640625" style="3" customWidth="1"/>
    <col min="1546" max="1793" width="9.109375" style="3"/>
    <col min="1794" max="1794" width="17.33203125" style="3" customWidth="1"/>
    <col min="1795" max="1795" width="5.109375" style="3" customWidth="1"/>
    <col min="1796" max="1796" width="13.109375" style="3" customWidth="1"/>
    <col min="1797" max="1797" width="8" style="3" customWidth="1"/>
    <col min="1798" max="1798" width="17.33203125" style="3" customWidth="1"/>
    <col min="1799" max="1799" width="6.88671875" style="3" customWidth="1"/>
    <col min="1800" max="1800" width="14.44140625" style="3" customWidth="1"/>
    <col min="1801" max="1801" width="3.6640625" style="3" customWidth="1"/>
    <col min="1802" max="2049" width="9.109375" style="3"/>
    <col min="2050" max="2050" width="17.33203125" style="3" customWidth="1"/>
    <col min="2051" max="2051" width="5.109375" style="3" customWidth="1"/>
    <col min="2052" max="2052" width="13.109375" style="3" customWidth="1"/>
    <col min="2053" max="2053" width="8" style="3" customWidth="1"/>
    <col min="2054" max="2054" width="17.33203125" style="3" customWidth="1"/>
    <col min="2055" max="2055" width="6.88671875" style="3" customWidth="1"/>
    <col min="2056" max="2056" width="14.44140625" style="3" customWidth="1"/>
    <col min="2057" max="2057" width="3.6640625" style="3" customWidth="1"/>
    <col min="2058" max="2305" width="9.109375" style="3"/>
    <col min="2306" max="2306" width="17.33203125" style="3" customWidth="1"/>
    <col min="2307" max="2307" width="5.109375" style="3" customWidth="1"/>
    <col min="2308" max="2308" width="13.109375" style="3" customWidth="1"/>
    <col min="2309" max="2309" width="8" style="3" customWidth="1"/>
    <col min="2310" max="2310" width="17.33203125" style="3" customWidth="1"/>
    <col min="2311" max="2311" width="6.88671875" style="3" customWidth="1"/>
    <col min="2312" max="2312" width="14.44140625" style="3" customWidth="1"/>
    <col min="2313" max="2313" width="3.6640625" style="3" customWidth="1"/>
    <col min="2314" max="2561" width="9.109375" style="3"/>
    <col min="2562" max="2562" width="17.33203125" style="3" customWidth="1"/>
    <col min="2563" max="2563" width="5.109375" style="3" customWidth="1"/>
    <col min="2564" max="2564" width="13.109375" style="3" customWidth="1"/>
    <col min="2565" max="2565" width="8" style="3" customWidth="1"/>
    <col min="2566" max="2566" width="17.33203125" style="3" customWidth="1"/>
    <col min="2567" max="2567" width="6.88671875" style="3" customWidth="1"/>
    <col min="2568" max="2568" width="14.44140625" style="3" customWidth="1"/>
    <col min="2569" max="2569" width="3.6640625" style="3" customWidth="1"/>
    <col min="2570" max="2817" width="9.109375" style="3"/>
    <col min="2818" max="2818" width="17.33203125" style="3" customWidth="1"/>
    <col min="2819" max="2819" width="5.109375" style="3" customWidth="1"/>
    <col min="2820" max="2820" width="13.109375" style="3" customWidth="1"/>
    <col min="2821" max="2821" width="8" style="3" customWidth="1"/>
    <col min="2822" max="2822" width="17.33203125" style="3" customWidth="1"/>
    <col min="2823" max="2823" width="6.88671875" style="3" customWidth="1"/>
    <col min="2824" max="2824" width="14.44140625" style="3" customWidth="1"/>
    <col min="2825" max="2825" width="3.6640625" style="3" customWidth="1"/>
    <col min="2826" max="3073" width="9.109375" style="3"/>
    <col min="3074" max="3074" width="17.33203125" style="3" customWidth="1"/>
    <col min="3075" max="3075" width="5.109375" style="3" customWidth="1"/>
    <col min="3076" max="3076" width="13.109375" style="3" customWidth="1"/>
    <col min="3077" max="3077" width="8" style="3" customWidth="1"/>
    <col min="3078" max="3078" width="17.33203125" style="3" customWidth="1"/>
    <col min="3079" max="3079" width="6.88671875" style="3" customWidth="1"/>
    <col min="3080" max="3080" width="14.44140625" style="3" customWidth="1"/>
    <col min="3081" max="3081" width="3.6640625" style="3" customWidth="1"/>
    <col min="3082" max="3329" width="9.109375" style="3"/>
    <col min="3330" max="3330" width="17.33203125" style="3" customWidth="1"/>
    <col min="3331" max="3331" width="5.109375" style="3" customWidth="1"/>
    <col min="3332" max="3332" width="13.109375" style="3" customWidth="1"/>
    <col min="3333" max="3333" width="8" style="3" customWidth="1"/>
    <col min="3334" max="3334" width="17.33203125" style="3" customWidth="1"/>
    <col min="3335" max="3335" width="6.88671875" style="3" customWidth="1"/>
    <col min="3336" max="3336" width="14.44140625" style="3" customWidth="1"/>
    <col min="3337" max="3337" width="3.6640625" style="3" customWidth="1"/>
    <col min="3338" max="3585" width="9.109375" style="3"/>
    <col min="3586" max="3586" width="17.33203125" style="3" customWidth="1"/>
    <col min="3587" max="3587" width="5.109375" style="3" customWidth="1"/>
    <col min="3588" max="3588" width="13.109375" style="3" customWidth="1"/>
    <col min="3589" max="3589" width="8" style="3" customWidth="1"/>
    <col min="3590" max="3590" width="17.33203125" style="3" customWidth="1"/>
    <col min="3591" max="3591" width="6.88671875" style="3" customWidth="1"/>
    <col min="3592" max="3592" width="14.44140625" style="3" customWidth="1"/>
    <col min="3593" max="3593" width="3.6640625" style="3" customWidth="1"/>
    <col min="3594" max="3841" width="9.109375" style="3"/>
    <col min="3842" max="3842" width="17.33203125" style="3" customWidth="1"/>
    <col min="3843" max="3843" width="5.109375" style="3" customWidth="1"/>
    <col min="3844" max="3844" width="13.109375" style="3" customWidth="1"/>
    <col min="3845" max="3845" width="8" style="3" customWidth="1"/>
    <col min="3846" max="3846" width="17.33203125" style="3" customWidth="1"/>
    <col min="3847" max="3847" width="6.88671875" style="3" customWidth="1"/>
    <col min="3848" max="3848" width="14.44140625" style="3" customWidth="1"/>
    <col min="3849" max="3849" width="3.6640625" style="3" customWidth="1"/>
    <col min="3850" max="4097" width="9.109375" style="3"/>
    <col min="4098" max="4098" width="17.33203125" style="3" customWidth="1"/>
    <col min="4099" max="4099" width="5.109375" style="3" customWidth="1"/>
    <col min="4100" max="4100" width="13.109375" style="3" customWidth="1"/>
    <col min="4101" max="4101" width="8" style="3" customWidth="1"/>
    <col min="4102" max="4102" width="17.33203125" style="3" customWidth="1"/>
    <col min="4103" max="4103" width="6.88671875" style="3" customWidth="1"/>
    <col min="4104" max="4104" width="14.44140625" style="3" customWidth="1"/>
    <col min="4105" max="4105" width="3.6640625" style="3" customWidth="1"/>
    <col min="4106" max="4353" width="9.109375" style="3"/>
    <col min="4354" max="4354" width="17.33203125" style="3" customWidth="1"/>
    <col min="4355" max="4355" width="5.109375" style="3" customWidth="1"/>
    <col min="4356" max="4356" width="13.109375" style="3" customWidth="1"/>
    <col min="4357" max="4357" width="8" style="3" customWidth="1"/>
    <col min="4358" max="4358" width="17.33203125" style="3" customWidth="1"/>
    <col min="4359" max="4359" width="6.88671875" style="3" customWidth="1"/>
    <col min="4360" max="4360" width="14.44140625" style="3" customWidth="1"/>
    <col min="4361" max="4361" width="3.6640625" style="3" customWidth="1"/>
    <col min="4362" max="4609" width="9.109375" style="3"/>
    <col min="4610" max="4610" width="17.33203125" style="3" customWidth="1"/>
    <col min="4611" max="4611" width="5.109375" style="3" customWidth="1"/>
    <col min="4612" max="4612" width="13.109375" style="3" customWidth="1"/>
    <col min="4613" max="4613" width="8" style="3" customWidth="1"/>
    <col min="4614" max="4614" width="17.33203125" style="3" customWidth="1"/>
    <col min="4615" max="4615" width="6.88671875" style="3" customWidth="1"/>
    <col min="4616" max="4616" width="14.44140625" style="3" customWidth="1"/>
    <col min="4617" max="4617" width="3.6640625" style="3" customWidth="1"/>
    <col min="4618" max="4865" width="9.109375" style="3"/>
    <col min="4866" max="4866" width="17.33203125" style="3" customWidth="1"/>
    <col min="4867" max="4867" width="5.109375" style="3" customWidth="1"/>
    <col min="4868" max="4868" width="13.109375" style="3" customWidth="1"/>
    <col min="4869" max="4869" width="8" style="3" customWidth="1"/>
    <col min="4870" max="4870" width="17.33203125" style="3" customWidth="1"/>
    <col min="4871" max="4871" width="6.88671875" style="3" customWidth="1"/>
    <col min="4872" max="4872" width="14.44140625" style="3" customWidth="1"/>
    <col min="4873" max="4873" width="3.6640625" style="3" customWidth="1"/>
    <col min="4874" max="5121" width="9.109375" style="3"/>
    <col min="5122" max="5122" width="17.33203125" style="3" customWidth="1"/>
    <col min="5123" max="5123" width="5.109375" style="3" customWidth="1"/>
    <col min="5124" max="5124" width="13.109375" style="3" customWidth="1"/>
    <col min="5125" max="5125" width="8" style="3" customWidth="1"/>
    <col min="5126" max="5126" width="17.33203125" style="3" customWidth="1"/>
    <col min="5127" max="5127" width="6.88671875" style="3" customWidth="1"/>
    <col min="5128" max="5128" width="14.44140625" style="3" customWidth="1"/>
    <col min="5129" max="5129" width="3.6640625" style="3" customWidth="1"/>
    <col min="5130" max="5377" width="9.109375" style="3"/>
    <col min="5378" max="5378" width="17.33203125" style="3" customWidth="1"/>
    <col min="5379" max="5379" width="5.109375" style="3" customWidth="1"/>
    <col min="5380" max="5380" width="13.109375" style="3" customWidth="1"/>
    <col min="5381" max="5381" width="8" style="3" customWidth="1"/>
    <col min="5382" max="5382" width="17.33203125" style="3" customWidth="1"/>
    <col min="5383" max="5383" width="6.88671875" style="3" customWidth="1"/>
    <col min="5384" max="5384" width="14.44140625" style="3" customWidth="1"/>
    <col min="5385" max="5385" width="3.6640625" style="3" customWidth="1"/>
    <col min="5386" max="5633" width="9.109375" style="3"/>
    <col min="5634" max="5634" width="17.33203125" style="3" customWidth="1"/>
    <col min="5635" max="5635" width="5.109375" style="3" customWidth="1"/>
    <col min="5636" max="5636" width="13.109375" style="3" customWidth="1"/>
    <col min="5637" max="5637" width="8" style="3" customWidth="1"/>
    <col min="5638" max="5638" width="17.33203125" style="3" customWidth="1"/>
    <col min="5639" max="5639" width="6.88671875" style="3" customWidth="1"/>
    <col min="5640" max="5640" width="14.44140625" style="3" customWidth="1"/>
    <col min="5641" max="5641" width="3.6640625" style="3" customWidth="1"/>
    <col min="5642" max="5889" width="9.109375" style="3"/>
    <col min="5890" max="5890" width="17.33203125" style="3" customWidth="1"/>
    <col min="5891" max="5891" width="5.109375" style="3" customWidth="1"/>
    <col min="5892" max="5892" width="13.109375" style="3" customWidth="1"/>
    <col min="5893" max="5893" width="8" style="3" customWidth="1"/>
    <col min="5894" max="5894" width="17.33203125" style="3" customWidth="1"/>
    <col min="5895" max="5895" width="6.88671875" style="3" customWidth="1"/>
    <col min="5896" max="5896" width="14.44140625" style="3" customWidth="1"/>
    <col min="5897" max="5897" width="3.6640625" style="3" customWidth="1"/>
    <col min="5898" max="6145" width="9.109375" style="3"/>
    <col min="6146" max="6146" width="17.33203125" style="3" customWidth="1"/>
    <col min="6147" max="6147" width="5.109375" style="3" customWidth="1"/>
    <col min="6148" max="6148" width="13.109375" style="3" customWidth="1"/>
    <col min="6149" max="6149" width="8" style="3" customWidth="1"/>
    <col min="6150" max="6150" width="17.33203125" style="3" customWidth="1"/>
    <col min="6151" max="6151" width="6.88671875" style="3" customWidth="1"/>
    <col min="6152" max="6152" width="14.44140625" style="3" customWidth="1"/>
    <col min="6153" max="6153" width="3.6640625" style="3" customWidth="1"/>
    <col min="6154" max="6401" width="9.109375" style="3"/>
    <col min="6402" max="6402" width="17.33203125" style="3" customWidth="1"/>
    <col min="6403" max="6403" width="5.109375" style="3" customWidth="1"/>
    <col min="6404" max="6404" width="13.109375" style="3" customWidth="1"/>
    <col min="6405" max="6405" width="8" style="3" customWidth="1"/>
    <col min="6406" max="6406" width="17.33203125" style="3" customWidth="1"/>
    <col min="6407" max="6407" width="6.88671875" style="3" customWidth="1"/>
    <col min="6408" max="6408" width="14.44140625" style="3" customWidth="1"/>
    <col min="6409" max="6409" width="3.6640625" style="3" customWidth="1"/>
    <col min="6410" max="6657" width="9.109375" style="3"/>
    <col min="6658" max="6658" width="17.33203125" style="3" customWidth="1"/>
    <col min="6659" max="6659" width="5.109375" style="3" customWidth="1"/>
    <col min="6660" max="6660" width="13.109375" style="3" customWidth="1"/>
    <col min="6661" max="6661" width="8" style="3" customWidth="1"/>
    <col min="6662" max="6662" width="17.33203125" style="3" customWidth="1"/>
    <col min="6663" max="6663" width="6.88671875" style="3" customWidth="1"/>
    <col min="6664" max="6664" width="14.44140625" style="3" customWidth="1"/>
    <col min="6665" max="6665" width="3.6640625" style="3" customWidth="1"/>
    <col min="6666" max="6913" width="9.109375" style="3"/>
    <col min="6914" max="6914" width="17.33203125" style="3" customWidth="1"/>
    <col min="6915" max="6915" width="5.109375" style="3" customWidth="1"/>
    <col min="6916" max="6916" width="13.109375" style="3" customWidth="1"/>
    <col min="6917" max="6917" width="8" style="3" customWidth="1"/>
    <col min="6918" max="6918" width="17.33203125" style="3" customWidth="1"/>
    <col min="6919" max="6919" width="6.88671875" style="3" customWidth="1"/>
    <col min="6920" max="6920" width="14.44140625" style="3" customWidth="1"/>
    <col min="6921" max="6921" width="3.6640625" style="3" customWidth="1"/>
    <col min="6922" max="7169" width="9.109375" style="3"/>
    <col min="7170" max="7170" width="17.33203125" style="3" customWidth="1"/>
    <col min="7171" max="7171" width="5.109375" style="3" customWidth="1"/>
    <col min="7172" max="7172" width="13.109375" style="3" customWidth="1"/>
    <col min="7173" max="7173" width="8" style="3" customWidth="1"/>
    <col min="7174" max="7174" width="17.33203125" style="3" customWidth="1"/>
    <col min="7175" max="7175" width="6.88671875" style="3" customWidth="1"/>
    <col min="7176" max="7176" width="14.44140625" style="3" customWidth="1"/>
    <col min="7177" max="7177" width="3.6640625" style="3" customWidth="1"/>
    <col min="7178" max="7425" width="9.109375" style="3"/>
    <col min="7426" max="7426" width="17.33203125" style="3" customWidth="1"/>
    <col min="7427" max="7427" width="5.109375" style="3" customWidth="1"/>
    <col min="7428" max="7428" width="13.109375" style="3" customWidth="1"/>
    <col min="7429" max="7429" width="8" style="3" customWidth="1"/>
    <col min="7430" max="7430" width="17.33203125" style="3" customWidth="1"/>
    <col min="7431" max="7431" width="6.88671875" style="3" customWidth="1"/>
    <col min="7432" max="7432" width="14.44140625" style="3" customWidth="1"/>
    <col min="7433" max="7433" width="3.6640625" style="3" customWidth="1"/>
    <col min="7434" max="7681" width="9.109375" style="3"/>
    <col min="7682" max="7682" width="17.33203125" style="3" customWidth="1"/>
    <col min="7683" max="7683" width="5.109375" style="3" customWidth="1"/>
    <col min="7684" max="7684" width="13.109375" style="3" customWidth="1"/>
    <col min="7685" max="7685" width="8" style="3" customWidth="1"/>
    <col min="7686" max="7686" width="17.33203125" style="3" customWidth="1"/>
    <col min="7687" max="7687" width="6.88671875" style="3" customWidth="1"/>
    <col min="7688" max="7688" width="14.44140625" style="3" customWidth="1"/>
    <col min="7689" max="7689" width="3.6640625" style="3" customWidth="1"/>
    <col min="7690" max="7937" width="9.109375" style="3"/>
    <col min="7938" max="7938" width="17.33203125" style="3" customWidth="1"/>
    <col min="7939" max="7939" width="5.109375" style="3" customWidth="1"/>
    <col min="7940" max="7940" width="13.109375" style="3" customWidth="1"/>
    <col min="7941" max="7941" width="8" style="3" customWidth="1"/>
    <col min="7942" max="7942" width="17.33203125" style="3" customWidth="1"/>
    <col min="7943" max="7943" width="6.88671875" style="3" customWidth="1"/>
    <col min="7944" max="7944" width="14.44140625" style="3" customWidth="1"/>
    <col min="7945" max="7945" width="3.6640625" style="3" customWidth="1"/>
    <col min="7946" max="8193" width="9.109375" style="3"/>
    <col min="8194" max="8194" width="17.33203125" style="3" customWidth="1"/>
    <col min="8195" max="8195" width="5.109375" style="3" customWidth="1"/>
    <col min="8196" max="8196" width="13.109375" style="3" customWidth="1"/>
    <col min="8197" max="8197" width="8" style="3" customWidth="1"/>
    <col min="8198" max="8198" width="17.33203125" style="3" customWidth="1"/>
    <col min="8199" max="8199" width="6.88671875" style="3" customWidth="1"/>
    <col min="8200" max="8200" width="14.44140625" style="3" customWidth="1"/>
    <col min="8201" max="8201" width="3.6640625" style="3" customWidth="1"/>
    <col min="8202" max="8449" width="9.109375" style="3"/>
    <col min="8450" max="8450" width="17.33203125" style="3" customWidth="1"/>
    <col min="8451" max="8451" width="5.109375" style="3" customWidth="1"/>
    <col min="8452" max="8452" width="13.109375" style="3" customWidth="1"/>
    <col min="8453" max="8453" width="8" style="3" customWidth="1"/>
    <col min="8454" max="8454" width="17.33203125" style="3" customWidth="1"/>
    <col min="8455" max="8455" width="6.88671875" style="3" customWidth="1"/>
    <col min="8456" max="8456" width="14.44140625" style="3" customWidth="1"/>
    <col min="8457" max="8457" width="3.6640625" style="3" customWidth="1"/>
    <col min="8458" max="8705" width="9.109375" style="3"/>
    <col min="8706" max="8706" width="17.33203125" style="3" customWidth="1"/>
    <col min="8707" max="8707" width="5.109375" style="3" customWidth="1"/>
    <col min="8708" max="8708" width="13.109375" style="3" customWidth="1"/>
    <col min="8709" max="8709" width="8" style="3" customWidth="1"/>
    <col min="8710" max="8710" width="17.33203125" style="3" customWidth="1"/>
    <col min="8711" max="8711" width="6.88671875" style="3" customWidth="1"/>
    <col min="8712" max="8712" width="14.44140625" style="3" customWidth="1"/>
    <col min="8713" max="8713" width="3.6640625" style="3" customWidth="1"/>
    <col min="8714" max="8961" width="9.109375" style="3"/>
    <col min="8962" max="8962" width="17.33203125" style="3" customWidth="1"/>
    <col min="8963" max="8963" width="5.109375" style="3" customWidth="1"/>
    <col min="8964" max="8964" width="13.109375" style="3" customWidth="1"/>
    <col min="8965" max="8965" width="8" style="3" customWidth="1"/>
    <col min="8966" max="8966" width="17.33203125" style="3" customWidth="1"/>
    <col min="8967" max="8967" width="6.88671875" style="3" customWidth="1"/>
    <col min="8968" max="8968" width="14.44140625" style="3" customWidth="1"/>
    <col min="8969" max="8969" width="3.6640625" style="3" customWidth="1"/>
    <col min="8970" max="9217" width="9.109375" style="3"/>
    <col min="9218" max="9218" width="17.33203125" style="3" customWidth="1"/>
    <col min="9219" max="9219" width="5.109375" style="3" customWidth="1"/>
    <col min="9220" max="9220" width="13.109375" style="3" customWidth="1"/>
    <col min="9221" max="9221" width="8" style="3" customWidth="1"/>
    <col min="9222" max="9222" width="17.33203125" style="3" customWidth="1"/>
    <col min="9223" max="9223" width="6.88671875" style="3" customWidth="1"/>
    <col min="9224" max="9224" width="14.44140625" style="3" customWidth="1"/>
    <col min="9225" max="9225" width="3.6640625" style="3" customWidth="1"/>
    <col min="9226" max="9473" width="9.109375" style="3"/>
    <col min="9474" max="9474" width="17.33203125" style="3" customWidth="1"/>
    <col min="9475" max="9475" width="5.109375" style="3" customWidth="1"/>
    <col min="9476" max="9476" width="13.109375" style="3" customWidth="1"/>
    <col min="9477" max="9477" width="8" style="3" customWidth="1"/>
    <col min="9478" max="9478" width="17.33203125" style="3" customWidth="1"/>
    <col min="9479" max="9479" width="6.88671875" style="3" customWidth="1"/>
    <col min="9480" max="9480" width="14.44140625" style="3" customWidth="1"/>
    <col min="9481" max="9481" width="3.6640625" style="3" customWidth="1"/>
    <col min="9482" max="9729" width="9.109375" style="3"/>
    <col min="9730" max="9730" width="17.33203125" style="3" customWidth="1"/>
    <col min="9731" max="9731" width="5.109375" style="3" customWidth="1"/>
    <col min="9732" max="9732" width="13.109375" style="3" customWidth="1"/>
    <col min="9733" max="9733" width="8" style="3" customWidth="1"/>
    <col min="9734" max="9734" width="17.33203125" style="3" customWidth="1"/>
    <col min="9735" max="9735" width="6.88671875" style="3" customWidth="1"/>
    <col min="9736" max="9736" width="14.44140625" style="3" customWidth="1"/>
    <col min="9737" max="9737" width="3.6640625" style="3" customWidth="1"/>
    <col min="9738" max="9985" width="9.109375" style="3"/>
    <col min="9986" max="9986" width="17.33203125" style="3" customWidth="1"/>
    <col min="9987" max="9987" width="5.109375" style="3" customWidth="1"/>
    <col min="9988" max="9988" width="13.109375" style="3" customWidth="1"/>
    <col min="9989" max="9989" width="8" style="3" customWidth="1"/>
    <col min="9990" max="9990" width="17.33203125" style="3" customWidth="1"/>
    <col min="9991" max="9991" width="6.88671875" style="3" customWidth="1"/>
    <col min="9992" max="9992" width="14.44140625" style="3" customWidth="1"/>
    <col min="9993" max="9993" width="3.6640625" style="3" customWidth="1"/>
    <col min="9994" max="10241" width="9.109375" style="3"/>
    <col min="10242" max="10242" width="17.33203125" style="3" customWidth="1"/>
    <col min="10243" max="10243" width="5.109375" style="3" customWidth="1"/>
    <col min="10244" max="10244" width="13.109375" style="3" customWidth="1"/>
    <col min="10245" max="10245" width="8" style="3" customWidth="1"/>
    <col min="10246" max="10246" width="17.33203125" style="3" customWidth="1"/>
    <col min="10247" max="10247" width="6.88671875" style="3" customWidth="1"/>
    <col min="10248" max="10248" width="14.44140625" style="3" customWidth="1"/>
    <col min="10249" max="10249" width="3.6640625" style="3" customWidth="1"/>
    <col min="10250" max="10497" width="9.109375" style="3"/>
    <col min="10498" max="10498" width="17.33203125" style="3" customWidth="1"/>
    <col min="10499" max="10499" width="5.109375" style="3" customWidth="1"/>
    <col min="10500" max="10500" width="13.109375" style="3" customWidth="1"/>
    <col min="10501" max="10501" width="8" style="3" customWidth="1"/>
    <col min="10502" max="10502" width="17.33203125" style="3" customWidth="1"/>
    <col min="10503" max="10503" width="6.88671875" style="3" customWidth="1"/>
    <col min="10504" max="10504" width="14.44140625" style="3" customWidth="1"/>
    <col min="10505" max="10505" width="3.6640625" style="3" customWidth="1"/>
    <col min="10506" max="10753" width="9.109375" style="3"/>
    <col min="10754" max="10754" width="17.33203125" style="3" customWidth="1"/>
    <col min="10755" max="10755" width="5.109375" style="3" customWidth="1"/>
    <col min="10756" max="10756" width="13.109375" style="3" customWidth="1"/>
    <col min="10757" max="10757" width="8" style="3" customWidth="1"/>
    <col min="10758" max="10758" width="17.33203125" style="3" customWidth="1"/>
    <col min="10759" max="10759" width="6.88671875" style="3" customWidth="1"/>
    <col min="10760" max="10760" width="14.44140625" style="3" customWidth="1"/>
    <col min="10761" max="10761" width="3.6640625" style="3" customWidth="1"/>
    <col min="10762" max="11009" width="9.109375" style="3"/>
    <col min="11010" max="11010" width="17.33203125" style="3" customWidth="1"/>
    <col min="11011" max="11011" width="5.109375" style="3" customWidth="1"/>
    <col min="11012" max="11012" width="13.109375" style="3" customWidth="1"/>
    <col min="11013" max="11013" width="8" style="3" customWidth="1"/>
    <col min="11014" max="11014" width="17.33203125" style="3" customWidth="1"/>
    <col min="11015" max="11015" width="6.88671875" style="3" customWidth="1"/>
    <col min="11016" max="11016" width="14.44140625" style="3" customWidth="1"/>
    <col min="11017" max="11017" width="3.6640625" style="3" customWidth="1"/>
    <col min="11018" max="11265" width="9.109375" style="3"/>
    <col min="11266" max="11266" width="17.33203125" style="3" customWidth="1"/>
    <col min="11267" max="11267" width="5.109375" style="3" customWidth="1"/>
    <col min="11268" max="11268" width="13.109375" style="3" customWidth="1"/>
    <col min="11269" max="11269" width="8" style="3" customWidth="1"/>
    <col min="11270" max="11270" width="17.33203125" style="3" customWidth="1"/>
    <col min="11271" max="11271" width="6.88671875" style="3" customWidth="1"/>
    <col min="11272" max="11272" width="14.44140625" style="3" customWidth="1"/>
    <col min="11273" max="11273" width="3.6640625" style="3" customWidth="1"/>
    <col min="11274" max="11521" width="9.109375" style="3"/>
    <col min="11522" max="11522" width="17.33203125" style="3" customWidth="1"/>
    <col min="11523" max="11523" width="5.109375" style="3" customWidth="1"/>
    <col min="11524" max="11524" width="13.109375" style="3" customWidth="1"/>
    <col min="11525" max="11525" width="8" style="3" customWidth="1"/>
    <col min="11526" max="11526" width="17.33203125" style="3" customWidth="1"/>
    <col min="11527" max="11527" width="6.88671875" style="3" customWidth="1"/>
    <col min="11528" max="11528" width="14.44140625" style="3" customWidth="1"/>
    <col min="11529" max="11529" width="3.6640625" style="3" customWidth="1"/>
    <col min="11530" max="11777" width="9.109375" style="3"/>
    <col min="11778" max="11778" width="17.33203125" style="3" customWidth="1"/>
    <col min="11779" max="11779" width="5.109375" style="3" customWidth="1"/>
    <col min="11780" max="11780" width="13.109375" style="3" customWidth="1"/>
    <col min="11781" max="11781" width="8" style="3" customWidth="1"/>
    <col min="11782" max="11782" width="17.33203125" style="3" customWidth="1"/>
    <col min="11783" max="11783" width="6.88671875" style="3" customWidth="1"/>
    <col min="11784" max="11784" width="14.44140625" style="3" customWidth="1"/>
    <col min="11785" max="11785" width="3.6640625" style="3" customWidth="1"/>
    <col min="11786" max="12033" width="9.109375" style="3"/>
    <col min="12034" max="12034" width="17.33203125" style="3" customWidth="1"/>
    <col min="12035" max="12035" width="5.109375" style="3" customWidth="1"/>
    <col min="12036" max="12036" width="13.109375" style="3" customWidth="1"/>
    <col min="12037" max="12037" width="8" style="3" customWidth="1"/>
    <col min="12038" max="12038" width="17.33203125" style="3" customWidth="1"/>
    <col min="12039" max="12039" width="6.88671875" style="3" customWidth="1"/>
    <col min="12040" max="12040" width="14.44140625" style="3" customWidth="1"/>
    <col min="12041" max="12041" width="3.6640625" style="3" customWidth="1"/>
    <col min="12042" max="12289" width="9.109375" style="3"/>
    <col min="12290" max="12290" width="17.33203125" style="3" customWidth="1"/>
    <col min="12291" max="12291" width="5.109375" style="3" customWidth="1"/>
    <col min="12292" max="12292" width="13.109375" style="3" customWidth="1"/>
    <col min="12293" max="12293" width="8" style="3" customWidth="1"/>
    <col min="12294" max="12294" width="17.33203125" style="3" customWidth="1"/>
    <col min="12295" max="12295" width="6.88671875" style="3" customWidth="1"/>
    <col min="12296" max="12296" width="14.44140625" style="3" customWidth="1"/>
    <col min="12297" max="12297" width="3.6640625" style="3" customWidth="1"/>
    <col min="12298" max="12545" width="9.109375" style="3"/>
    <col min="12546" max="12546" width="17.33203125" style="3" customWidth="1"/>
    <col min="12547" max="12547" width="5.109375" style="3" customWidth="1"/>
    <col min="12548" max="12548" width="13.109375" style="3" customWidth="1"/>
    <col min="12549" max="12549" width="8" style="3" customWidth="1"/>
    <col min="12550" max="12550" width="17.33203125" style="3" customWidth="1"/>
    <col min="12551" max="12551" width="6.88671875" style="3" customWidth="1"/>
    <col min="12552" max="12552" width="14.44140625" style="3" customWidth="1"/>
    <col min="12553" max="12553" width="3.6640625" style="3" customWidth="1"/>
    <col min="12554" max="12801" width="9.109375" style="3"/>
    <col min="12802" max="12802" width="17.33203125" style="3" customWidth="1"/>
    <col min="12803" max="12803" width="5.109375" style="3" customWidth="1"/>
    <col min="12804" max="12804" width="13.109375" style="3" customWidth="1"/>
    <col min="12805" max="12805" width="8" style="3" customWidth="1"/>
    <col min="12806" max="12806" width="17.33203125" style="3" customWidth="1"/>
    <col min="12807" max="12807" width="6.88671875" style="3" customWidth="1"/>
    <col min="12808" max="12808" width="14.44140625" style="3" customWidth="1"/>
    <col min="12809" max="12809" width="3.6640625" style="3" customWidth="1"/>
    <col min="12810" max="13057" width="9.109375" style="3"/>
    <col min="13058" max="13058" width="17.33203125" style="3" customWidth="1"/>
    <col min="13059" max="13059" width="5.109375" style="3" customWidth="1"/>
    <col min="13060" max="13060" width="13.109375" style="3" customWidth="1"/>
    <col min="13061" max="13061" width="8" style="3" customWidth="1"/>
    <col min="13062" max="13062" width="17.33203125" style="3" customWidth="1"/>
    <col min="13063" max="13063" width="6.88671875" style="3" customWidth="1"/>
    <col min="13064" max="13064" width="14.44140625" style="3" customWidth="1"/>
    <col min="13065" max="13065" width="3.6640625" style="3" customWidth="1"/>
    <col min="13066" max="13313" width="9.109375" style="3"/>
    <col min="13314" max="13314" width="17.33203125" style="3" customWidth="1"/>
    <col min="13315" max="13315" width="5.109375" style="3" customWidth="1"/>
    <col min="13316" max="13316" width="13.109375" style="3" customWidth="1"/>
    <col min="13317" max="13317" width="8" style="3" customWidth="1"/>
    <col min="13318" max="13318" width="17.33203125" style="3" customWidth="1"/>
    <col min="13319" max="13319" width="6.88671875" style="3" customWidth="1"/>
    <col min="13320" max="13320" width="14.44140625" style="3" customWidth="1"/>
    <col min="13321" max="13321" width="3.6640625" style="3" customWidth="1"/>
    <col min="13322" max="13569" width="9.109375" style="3"/>
    <col min="13570" max="13570" width="17.33203125" style="3" customWidth="1"/>
    <col min="13571" max="13571" width="5.109375" style="3" customWidth="1"/>
    <col min="13572" max="13572" width="13.109375" style="3" customWidth="1"/>
    <col min="13573" max="13573" width="8" style="3" customWidth="1"/>
    <col min="13574" max="13574" width="17.33203125" style="3" customWidth="1"/>
    <col min="13575" max="13575" width="6.88671875" style="3" customWidth="1"/>
    <col min="13576" max="13576" width="14.44140625" style="3" customWidth="1"/>
    <col min="13577" max="13577" width="3.6640625" style="3" customWidth="1"/>
    <col min="13578" max="13825" width="9.109375" style="3"/>
    <col min="13826" max="13826" width="17.33203125" style="3" customWidth="1"/>
    <col min="13827" max="13827" width="5.109375" style="3" customWidth="1"/>
    <col min="13828" max="13828" width="13.109375" style="3" customWidth="1"/>
    <col min="13829" max="13829" width="8" style="3" customWidth="1"/>
    <col min="13830" max="13830" width="17.33203125" style="3" customWidth="1"/>
    <col min="13831" max="13831" width="6.88671875" style="3" customWidth="1"/>
    <col min="13832" max="13832" width="14.44140625" style="3" customWidth="1"/>
    <col min="13833" max="13833" width="3.6640625" style="3" customWidth="1"/>
    <col min="13834" max="14081" width="9.109375" style="3"/>
    <col min="14082" max="14082" width="17.33203125" style="3" customWidth="1"/>
    <col min="14083" max="14083" width="5.109375" style="3" customWidth="1"/>
    <col min="14084" max="14084" width="13.109375" style="3" customWidth="1"/>
    <col min="14085" max="14085" width="8" style="3" customWidth="1"/>
    <col min="14086" max="14086" width="17.33203125" style="3" customWidth="1"/>
    <col min="14087" max="14087" width="6.88671875" style="3" customWidth="1"/>
    <col min="14088" max="14088" width="14.44140625" style="3" customWidth="1"/>
    <col min="14089" max="14089" width="3.6640625" style="3" customWidth="1"/>
    <col min="14090" max="14337" width="9.109375" style="3"/>
    <col min="14338" max="14338" width="17.33203125" style="3" customWidth="1"/>
    <col min="14339" max="14339" width="5.109375" style="3" customWidth="1"/>
    <col min="14340" max="14340" width="13.109375" style="3" customWidth="1"/>
    <col min="14341" max="14341" width="8" style="3" customWidth="1"/>
    <col min="14342" max="14342" width="17.33203125" style="3" customWidth="1"/>
    <col min="14343" max="14343" width="6.88671875" style="3" customWidth="1"/>
    <col min="14344" max="14344" width="14.44140625" style="3" customWidth="1"/>
    <col min="14345" max="14345" width="3.6640625" style="3" customWidth="1"/>
    <col min="14346" max="14593" width="9.109375" style="3"/>
    <col min="14594" max="14594" width="17.33203125" style="3" customWidth="1"/>
    <col min="14595" max="14595" width="5.109375" style="3" customWidth="1"/>
    <col min="14596" max="14596" width="13.109375" style="3" customWidth="1"/>
    <col min="14597" max="14597" width="8" style="3" customWidth="1"/>
    <col min="14598" max="14598" width="17.33203125" style="3" customWidth="1"/>
    <col min="14599" max="14599" width="6.88671875" style="3" customWidth="1"/>
    <col min="14600" max="14600" width="14.44140625" style="3" customWidth="1"/>
    <col min="14601" max="14601" width="3.6640625" style="3" customWidth="1"/>
    <col min="14602" max="14849" width="9.109375" style="3"/>
    <col min="14850" max="14850" width="17.33203125" style="3" customWidth="1"/>
    <col min="14851" max="14851" width="5.109375" style="3" customWidth="1"/>
    <col min="14852" max="14852" width="13.109375" style="3" customWidth="1"/>
    <col min="14853" max="14853" width="8" style="3" customWidth="1"/>
    <col min="14854" max="14854" width="17.33203125" style="3" customWidth="1"/>
    <col min="14855" max="14855" width="6.88671875" style="3" customWidth="1"/>
    <col min="14856" max="14856" width="14.44140625" style="3" customWidth="1"/>
    <col min="14857" max="14857" width="3.6640625" style="3" customWidth="1"/>
    <col min="14858" max="15105" width="9.109375" style="3"/>
    <col min="15106" max="15106" width="17.33203125" style="3" customWidth="1"/>
    <col min="15107" max="15107" width="5.109375" style="3" customWidth="1"/>
    <col min="15108" max="15108" width="13.109375" style="3" customWidth="1"/>
    <col min="15109" max="15109" width="8" style="3" customWidth="1"/>
    <col min="15110" max="15110" width="17.33203125" style="3" customWidth="1"/>
    <col min="15111" max="15111" width="6.88671875" style="3" customWidth="1"/>
    <col min="15112" max="15112" width="14.44140625" style="3" customWidth="1"/>
    <col min="15113" max="15113" width="3.6640625" style="3" customWidth="1"/>
    <col min="15114" max="15361" width="9.109375" style="3"/>
    <col min="15362" max="15362" width="17.33203125" style="3" customWidth="1"/>
    <col min="15363" max="15363" width="5.109375" style="3" customWidth="1"/>
    <col min="15364" max="15364" width="13.109375" style="3" customWidth="1"/>
    <col min="15365" max="15365" width="8" style="3" customWidth="1"/>
    <col min="15366" max="15366" width="17.33203125" style="3" customWidth="1"/>
    <col min="15367" max="15367" width="6.88671875" style="3" customWidth="1"/>
    <col min="15368" max="15368" width="14.44140625" style="3" customWidth="1"/>
    <col min="15369" max="15369" width="3.6640625" style="3" customWidth="1"/>
    <col min="15370" max="15617" width="9.109375" style="3"/>
    <col min="15618" max="15618" width="17.33203125" style="3" customWidth="1"/>
    <col min="15619" max="15619" width="5.109375" style="3" customWidth="1"/>
    <col min="15620" max="15620" width="13.109375" style="3" customWidth="1"/>
    <col min="15621" max="15621" width="8" style="3" customWidth="1"/>
    <col min="15622" max="15622" width="17.33203125" style="3" customWidth="1"/>
    <col min="15623" max="15623" width="6.88671875" style="3" customWidth="1"/>
    <col min="15624" max="15624" width="14.44140625" style="3" customWidth="1"/>
    <col min="15625" max="15625" width="3.6640625" style="3" customWidth="1"/>
    <col min="15626" max="15873" width="9.109375" style="3"/>
    <col min="15874" max="15874" width="17.33203125" style="3" customWidth="1"/>
    <col min="15875" max="15875" width="5.109375" style="3" customWidth="1"/>
    <col min="15876" max="15876" width="13.109375" style="3" customWidth="1"/>
    <col min="15877" max="15877" width="8" style="3" customWidth="1"/>
    <col min="15878" max="15878" width="17.33203125" style="3" customWidth="1"/>
    <col min="15879" max="15879" width="6.88671875" style="3" customWidth="1"/>
    <col min="15880" max="15880" width="14.44140625" style="3" customWidth="1"/>
    <col min="15881" max="15881" width="3.6640625" style="3" customWidth="1"/>
    <col min="15882" max="16129" width="9.109375" style="3"/>
    <col min="16130" max="16130" width="17.33203125" style="3" customWidth="1"/>
    <col min="16131" max="16131" width="5.109375" style="3" customWidth="1"/>
    <col min="16132" max="16132" width="13.109375" style="3" customWidth="1"/>
    <col min="16133" max="16133" width="8" style="3" customWidth="1"/>
    <col min="16134" max="16134" width="17.33203125" style="3" customWidth="1"/>
    <col min="16135" max="16135" width="6.88671875" style="3" customWidth="1"/>
    <col min="16136" max="16136" width="14.44140625" style="3" customWidth="1"/>
    <col min="16137" max="16137" width="3.6640625" style="3" customWidth="1"/>
    <col min="16138" max="16384" width="9.109375" style="3"/>
  </cols>
  <sheetData>
    <row r="1" spans="2:8" s="17" customFormat="1" x14ac:dyDescent="0.3">
      <c r="B1" s="674" t="s">
        <v>91</v>
      </c>
      <c r="C1" s="674"/>
      <c r="D1" s="674"/>
      <c r="E1" s="674"/>
      <c r="F1" s="674"/>
      <c r="G1" s="674"/>
      <c r="H1" s="674"/>
    </row>
    <row r="2" spans="2:8" x14ac:dyDescent="0.3">
      <c r="B2" s="672" t="s">
        <v>60</v>
      </c>
      <c r="C2" s="672"/>
      <c r="D2" s="672"/>
      <c r="E2" s="672"/>
      <c r="F2" s="672"/>
      <c r="G2" s="672"/>
      <c r="H2" s="672"/>
    </row>
    <row r="3" spans="2:8" x14ac:dyDescent="0.3">
      <c r="B3" s="672"/>
      <c r="C3" s="672"/>
      <c r="D3" s="672"/>
      <c r="E3" s="672"/>
      <c r="F3" s="672"/>
      <c r="G3" s="672"/>
      <c r="H3" s="672"/>
    </row>
    <row r="5" spans="2:8" x14ac:dyDescent="0.3">
      <c r="B5" s="1" t="s">
        <v>92</v>
      </c>
      <c r="C5" s="2"/>
      <c r="D5" s="2"/>
      <c r="F5" s="1" t="s">
        <v>93</v>
      </c>
      <c r="G5" s="2"/>
      <c r="H5" s="2"/>
    </row>
    <row r="6" spans="2:8" x14ac:dyDescent="0.3">
      <c r="F6" s="4"/>
    </row>
    <row r="7" spans="2:8" x14ac:dyDescent="0.3">
      <c r="B7" s="5" t="s">
        <v>94</v>
      </c>
      <c r="C7" s="6"/>
      <c r="D7" s="6"/>
      <c r="F7" s="1" t="s">
        <v>94</v>
      </c>
      <c r="G7" s="6"/>
      <c r="H7" s="6"/>
    </row>
    <row r="8" spans="2:8" x14ac:dyDescent="0.3">
      <c r="B8" s="7" t="s">
        <v>95</v>
      </c>
      <c r="C8" s="8"/>
      <c r="D8" s="23" t="e">
        <f>#REF!</f>
        <v>#REF!</v>
      </c>
      <c r="F8" s="7" t="s">
        <v>95</v>
      </c>
      <c r="G8" s="8"/>
      <c r="H8" s="23" t="e">
        <f>#REF!</f>
        <v>#REF!</v>
      </c>
    </row>
    <row r="9" spans="2:8" x14ac:dyDescent="0.3">
      <c r="B9" s="9" t="s">
        <v>73</v>
      </c>
      <c r="D9" s="25"/>
      <c r="F9" s="9" t="s">
        <v>73</v>
      </c>
      <c r="H9" s="25"/>
    </row>
    <row r="10" spans="2:8" x14ac:dyDescent="0.3">
      <c r="B10" s="10" t="s">
        <v>96</v>
      </c>
      <c r="C10" s="11"/>
      <c r="D10" s="26"/>
      <c r="F10" s="10" t="s">
        <v>96</v>
      </c>
      <c r="G10" s="11"/>
      <c r="H10" s="26"/>
    </row>
    <row r="11" spans="2:8" x14ac:dyDescent="0.3">
      <c r="B11" s="7"/>
      <c r="C11" s="8"/>
      <c r="D11" s="12"/>
      <c r="F11" s="7"/>
      <c r="G11" s="8"/>
      <c r="H11" s="12"/>
    </row>
    <row r="12" spans="2:8" x14ac:dyDescent="0.3">
      <c r="B12" s="13" t="s">
        <v>56</v>
      </c>
      <c r="C12" s="14"/>
      <c r="D12" s="24" t="e">
        <f>SUM(D8:D11)</f>
        <v>#REF!</v>
      </c>
      <c r="F12" s="13" t="s">
        <v>56</v>
      </c>
      <c r="G12" s="14"/>
      <c r="H12" s="24" t="e">
        <f>SUM(H8:H11)</f>
        <v>#REF!</v>
      </c>
    </row>
    <row r="14" spans="2:8" x14ac:dyDescent="0.3">
      <c r="B14" s="5" t="s">
        <v>97</v>
      </c>
      <c r="C14" s="6"/>
      <c r="D14" s="6"/>
      <c r="F14" s="5" t="s">
        <v>97</v>
      </c>
      <c r="G14" s="6"/>
      <c r="H14" s="6"/>
    </row>
    <row r="15" spans="2:8" x14ac:dyDescent="0.3">
      <c r="B15" s="15"/>
      <c r="C15" s="4"/>
      <c r="D15" s="22" t="e">
        <f>#REF!</f>
        <v>#REF!</v>
      </c>
      <c r="F15" s="15"/>
      <c r="G15" s="4"/>
      <c r="H15" s="23" t="e">
        <f>#REF!</f>
        <v>#REF!</v>
      </c>
    </row>
    <row r="16" spans="2:8" x14ac:dyDescent="0.3">
      <c r="B16" s="10"/>
      <c r="C16" s="11"/>
      <c r="D16" s="16"/>
      <c r="F16" s="10"/>
      <c r="G16" s="11"/>
      <c r="H16" s="16"/>
    </row>
    <row r="18" spans="2:17" x14ac:dyDescent="0.3">
      <c r="B18" s="5" t="s">
        <v>98</v>
      </c>
      <c r="C18" s="6"/>
      <c r="D18" s="6"/>
      <c r="F18" s="5" t="s">
        <v>98</v>
      </c>
      <c r="G18" s="6"/>
      <c r="H18" s="6"/>
    </row>
    <row r="19" spans="2:17" x14ac:dyDescent="0.3">
      <c r="B19" s="15"/>
      <c r="C19" s="4"/>
      <c r="D19" s="22" t="e">
        <f>#REF!</f>
        <v>#REF!</v>
      </c>
      <c r="F19" s="15"/>
      <c r="G19" s="4"/>
      <c r="H19" s="23" t="e">
        <f>#REF!</f>
        <v>#REF!</v>
      </c>
    </row>
    <row r="20" spans="2:17" x14ac:dyDescent="0.3">
      <c r="B20" s="10"/>
      <c r="C20" s="11"/>
      <c r="D20" s="16"/>
      <c r="F20" s="10"/>
      <c r="G20" s="11"/>
      <c r="H20" s="16"/>
    </row>
    <row r="22" spans="2:17" x14ac:dyDescent="0.3">
      <c r="B22" s="5" t="s">
        <v>99</v>
      </c>
      <c r="C22" s="6"/>
      <c r="D22" s="6"/>
      <c r="F22" s="5" t="s">
        <v>100</v>
      </c>
      <c r="G22" s="6"/>
      <c r="H22" s="6"/>
    </row>
    <row r="23" spans="2:17" x14ac:dyDescent="0.3">
      <c r="B23" s="15"/>
      <c r="C23" s="4"/>
      <c r="D23" s="23" t="e">
        <f>SUM(D12:D19)</f>
        <v>#REF!</v>
      </c>
      <c r="F23" s="7"/>
      <c r="G23" s="4"/>
      <c r="H23" s="23" t="e">
        <f>SUM(H12:H19)</f>
        <v>#REF!</v>
      </c>
    </row>
    <row r="24" spans="2:17" x14ac:dyDescent="0.3">
      <c r="B24" s="10"/>
      <c r="C24" s="11"/>
      <c r="D24" s="16"/>
      <c r="F24" s="10"/>
      <c r="G24" s="11"/>
      <c r="H24" s="16"/>
    </row>
    <row r="26" spans="2:17" x14ac:dyDescent="0.3">
      <c r="B26" s="192" t="s">
        <v>94</v>
      </c>
      <c r="C26" s="671" t="s">
        <v>57</v>
      </c>
      <c r="D26" s="671"/>
      <c r="E26" s="5"/>
      <c r="F26" s="192" t="s">
        <v>58</v>
      </c>
      <c r="G26" s="671" t="s">
        <v>101</v>
      </c>
      <c r="H26" s="671"/>
      <c r="J26" s="670" t="s">
        <v>56</v>
      </c>
      <c r="K26" s="670"/>
    </row>
    <row r="27" spans="2:17" x14ac:dyDescent="0.3">
      <c r="B27" s="18" t="s">
        <v>95</v>
      </c>
      <c r="C27" s="682" t="e">
        <f>#REF!</f>
        <v>#REF!</v>
      </c>
      <c r="D27" s="683"/>
      <c r="E27" s="18"/>
      <c r="F27" s="21" t="e">
        <f>#REF!</f>
        <v>#REF!</v>
      </c>
      <c r="G27" s="678" t="e">
        <f>H8</f>
        <v>#REF!</v>
      </c>
      <c r="H27" s="669"/>
      <c r="J27" s="673" t="e">
        <f>C27+F27+G27</f>
        <v>#REF!</v>
      </c>
      <c r="K27" s="673"/>
      <c r="L27" s="28"/>
      <c r="M27" s="28"/>
      <c r="N27" s="28"/>
      <c r="O27" s="28"/>
      <c r="P27" s="28"/>
      <c r="Q27" s="28"/>
    </row>
    <row r="28" spans="2:17" x14ac:dyDescent="0.3">
      <c r="B28" s="18" t="s">
        <v>73</v>
      </c>
      <c r="C28" s="675" t="s">
        <v>102</v>
      </c>
      <c r="D28" s="669"/>
      <c r="E28" s="18"/>
      <c r="F28" s="18" t="s">
        <v>102</v>
      </c>
      <c r="G28" s="675" t="s">
        <v>102</v>
      </c>
      <c r="H28" s="669"/>
      <c r="J28" s="675" t="s">
        <v>102</v>
      </c>
      <c r="K28" s="669"/>
    </row>
    <row r="29" spans="2:17" x14ac:dyDescent="0.3">
      <c r="B29" s="18" t="s">
        <v>96</v>
      </c>
      <c r="C29" s="675" t="s">
        <v>102</v>
      </c>
      <c r="D29" s="669"/>
      <c r="E29" s="18"/>
      <c r="F29" s="18" t="s">
        <v>102</v>
      </c>
      <c r="G29" s="675" t="s">
        <v>102</v>
      </c>
      <c r="H29" s="669"/>
      <c r="J29" s="675" t="s">
        <v>102</v>
      </c>
      <c r="K29" s="669"/>
    </row>
    <row r="30" spans="2:17" x14ac:dyDescent="0.3">
      <c r="B30" s="679"/>
      <c r="C30" s="680"/>
      <c r="D30" s="680"/>
      <c r="E30" s="680"/>
      <c r="F30" s="680"/>
      <c r="G30" s="680"/>
      <c r="H30" s="681"/>
    </row>
    <row r="31" spans="2:17" x14ac:dyDescent="0.3">
      <c r="B31" s="19" t="s">
        <v>103</v>
      </c>
      <c r="C31" s="676" t="e">
        <f>#REF!</f>
        <v>#REF!</v>
      </c>
      <c r="D31" s="677"/>
      <c r="E31" s="18"/>
      <c r="F31" s="27" t="e">
        <f>#REF!</f>
        <v>#REF!</v>
      </c>
      <c r="G31" s="676" t="e">
        <f>#REF!</f>
        <v>#REF!</v>
      </c>
      <c r="H31" s="677"/>
      <c r="J31" s="668" t="e">
        <f>SUM(C31:H31)</f>
        <v>#REF!</v>
      </c>
      <c r="K31" s="669"/>
    </row>
    <row r="32" spans="2:17" x14ac:dyDescent="0.3">
      <c r="B32" s="679"/>
      <c r="C32" s="680"/>
      <c r="D32" s="680"/>
      <c r="E32" s="680"/>
      <c r="F32" s="680"/>
      <c r="G32" s="680"/>
      <c r="H32" s="681"/>
    </row>
    <row r="33" spans="2:11" ht="28.8" x14ac:dyDescent="0.3">
      <c r="B33" s="20" t="s">
        <v>98</v>
      </c>
      <c r="C33" s="676" t="e">
        <f>#REF!</f>
        <v>#REF!</v>
      </c>
      <c r="D33" s="677"/>
      <c r="E33" s="18"/>
      <c r="F33" s="27" t="e">
        <f>#REF!</f>
        <v>#REF!</v>
      </c>
      <c r="G33" s="676" t="e">
        <f>#REF!</f>
        <v>#REF!</v>
      </c>
      <c r="H33" s="677"/>
      <c r="J33" s="668" t="e">
        <f>SUM(C33:H33)</f>
        <v>#REF!</v>
      </c>
      <c r="K33" s="669"/>
    </row>
  </sheetData>
  <mergeCells count="22">
    <mergeCell ref="B1:H1"/>
    <mergeCell ref="J28:K28"/>
    <mergeCell ref="J29:K29"/>
    <mergeCell ref="J31:K31"/>
    <mergeCell ref="C33:D33"/>
    <mergeCell ref="G27:H27"/>
    <mergeCell ref="G28:H28"/>
    <mergeCell ref="G29:H29"/>
    <mergeCell ref="G31:H31"/>
    <mergeCell ref="G33:H33"/>
    <mergeCell ref="B32:H32"/>
    <mergeCell ref="B30:H30"/>
    <mergeCell ref="C27:D27"/>
    <mergeCell ref="C28:D28"/>
    <mergeCell ref="C29:D29"/>
    <mergeCell ref="C31:D31"/>
    <mergeCell ref="J33:K33"/>
    <mergeCell ref="J26:K26"/>
    <mergeCell ref="G26:H26"/>
    <mergeCell ref="C26:D26"/>
    <mergeCell ref="B2:H3"/>
    <mergeCell ref="J27:K27"/>
  </mergeCells>
  <pageMargins left="0.25" right="0.25" top="0.75" bottom="0.75" header="0.3" footer="0.3"/>
  <pageSetup paperSize="9" scale="89" orientation="portrait" r:id="rId1"/>
  <headerFooter>
    <oddHeader>&amp;C&amp;"-,Bold"Freedom of Information Act applies.</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C5FE13C96626144B8A97F791DB5E54D" ma:contentTypeVersion="10" ma:contentTypeDescription="Create a new document." ma:contentTypeScope="" ma:versionID="95741cfc2d2f6fc9f17684522d506cbe">
  <xsd:schema xmlns:xsd="http://www.w3.org/2001/XMLSchema" xmlns:xs="http://www.w3.org/2001/XMLSchema" xmlns:p="http://schemas.microsoft.com/office/2006/metadata/properties" xmlns:ns3="5b428750-196b-444d-9ac1-7a56173c6a87" targetNamespace="http://schemas.microsoft.com/office/2006/metadata/properties" ma:root="true" ma:fieldsID="237cb3730aa27c36e5af839b9cdbf56d" ns3:_="">
    <xsd:import namespace="5b428750-196b-444d-9ac1-7a56173c6a87"/>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b428750-196b-444d-9ac1-7a56173c6a8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282E487-473E-4B17-A95F-11A2E4CF36CC}">
  <ds:schemaRefs>
    <ds:schemaRef ds:uri="http://schemas.microsoft.com/sharepoint/v3/contenttype/forms"/>
  </ds:schemaRefs>
</ds:datastoreItem>
</file>

<file path=customXml/itemProps2.xml><?xml version="1.0" encoding="utf-8"?>
<ds:datastoreItem xmlns:ds="http://schemas.openxmlformats.org/officeDocument/2006/customXml" ds:itemID="{CD4AA84E-0F7E-4224-9219-2D5620269A3B}">
  <ds:schemaRefs>
    <ds:schemaRef ds:uri="http://schemas.microsoft.com/office/infopath/2007/PartnerControls"/>
    <ds:schemaRef ds:uri="http://purl.org/dc/terms/"/>
    <ds:schemaRef ds:uri="5b428750-196b-444d-9ac1-7a56173c6a87"/>
    <ds:schemaRef ds:uri="http://purl.org/dc/dcmitype/"/>
    <ds:schemaRef ds:uri="http://schemas.openxmlformats.org/package/2006/metadata/core-properties"/>
    <ds:schemaRef ds:uri="http://purl.org/dc/elements/1.1/"/>
    <ds:schemaRef ds:uri="http://schemas.microsoft.com/office/2006/documentManagement/type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48C33D09-6FFB-42FC-A39B-1A93BC69E48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b428750-196b-444d-9ac1-7a56173c6a8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7</vt:i4>
      </vt:variant>
    </vt:vector>
  </HeadingPairs>
  <TitlesOfParts>
    <vt:vector size="15" baseType="lpstr">
      <vt:lpstr>Instructions</vt:lpstr>
      <vt:lpstr>Payment Checklist 2021</vt:lpstr>
      <vt:lpstr>Claim Summary</vt:lpstr>
      <vt:lpstr>Claim Form</vt:lpstr>
      <vt:lpstr>Director Statement </vt:lpstr>
      <vt:lpstr>Progress Report</vt:lpstr>
      <vt:lpstr>Validation Checklist 2022</vt:lpstr>
      <vt:lpstr>Summary of Exp</vt:lpstr>
      <vt:lpstr>'Claim Form'!Print_Area</vt:lpstr>
      <vt:lpstr>'Director Statement '!Print_Area</vt:lpstr>
      <vt:lpstr>Instructions!Print_Area</vt:lpstr>
      <vt:lpstr>'Payment Checklist 2021'!Print_Area</vt:lpstr>
      <vt:lpstr>'Progress Report'!Print_Area</vt:lpstr>
      <vt:lpstr>'Summary of Exp'!Print_Area</vt:lpstr>
      <vt:lpstr>'Validation Checklist 2022'!Print_Area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REDF Claim &amp; Director Statement</dc:title>
  <dc:subject/>
  <dc:creator>Ruairí</dc:creator>
  <cp:keywords/>
  <dc:description/>
  <cp:lastModifiedBy>Geoghegan, Marie</cp:lastModifiedBy>
  <cp:revision/>
  <cp:lastPrinted>2021-10-22T10:58:10Z</cp:lastPrinted>
  <dcterms:created xsi:type="dcterms:W3CDTF">2020-07-22T09:43:28Z</dcterms:created>
  <dcterms:modified xsi:type="dcterms:W3CDTF">2021-11-15T11:39:19Z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0x0101007C5FE13C96626144B8A97F791DB5E54D</vt:lpwstr>
  </property>
  <property fmtid="{D5CDD505-2E9C-101B-9397-08002B2CF9AE}" pid="3" name="_AdHocReviewCycleID">
    <vt:i4>-980825999</vt:i4>
  </property>
  <property fmtid="{D5CDD505-2E9C-101B-9397-08002B2CF9AE}" pid="4" name="_NewReviewCycle">
    <vt:lpwstr/>
  </property>
  <property fmtid="{D5CDD505-2E9C-101B-9397-08002B2CF9AE}" pid="5" name="_EmailSubject">
    <vt:lpwstr>RETS Claim form</vt:lpwstr>
  </property>
  <property fmtid="{D5CDD505-2E9C-101B-9397-08002B2CF9AE}" pid="6" name="_AuthorEmail">
    <vt:lpwstr>Marie.Geoghegan@enterprise-ireland.com</vt:lpwstr>
  </property>
  <property fmtid="{D5CDD505-2E9C-101B-9397-08002B2CF9AE}" pid="7" name="_AuthorEmailDisplayName">
    <vt:lpwstr>Geoghegan, Marie</vt:lpwstr>
  </property>
  <property fmtid="{D5CDD505-2E9C-101B-9397-08002B2CF9AE}" pid="8" name="_PreviousAdHocReviewCycleID">
    <vt:i4>-1442765610</vt:i4>
  </property>
</Properties>
</file>