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176_Grants_W\GPU CENTRAL\G.A.D. CLAIM FORMS\2021 updated forms\RETS\"/>
    </mc:Choice>
  </mc:AlternateContent>
  <xr:revisionPtr revIDLastSave="0" documentId="13_ncr:1_{F6536CCB-D0A9-49CE-B2BE-3748FC34B372}" xr6:coauthVersionLast="45" xr6:coauthVersionMax="45" xr10:uidLastSave="{00000000-0000-0000-0000-000000000000}"/>
  <bookViews>
    <workbookView xWindow="-108" yWindow="-108" windowWidth="23256" windowHeight="12576" tabRatio="720" xr2:uid="{3E3F74D4-159D-45DF-8BB2-40FA0F555969}"/>
  </bookViews>
  <sheets>
    <sheet name="Instructions" sheetId="22" r:id="rId1"/>
    <sheet name="Payment Checklist 2021" sheetId="34" r:id="rId2"/>
    <sheet name="Claim Summary" sheetId="28" r:id="rId3"/>
    <sheet name="Claim Form" sheetId="31" r:id="rId4"/>
    <sheet name="Director Statement " sheetId="23" r:id="rId5"/>
    <sheet name="Progress Report" sheetId="35" r:id="rId6"/>
    <sheet name="Validation Checklist 2022" sheetId="33" r:id="rId7"/>
    <sheet name="Summary of Exp" sheetId="2" state="hidden" r:id="rId8"/>
  </sheets>
  <definedNames>
    <definedName name="_Hlk51662228" localSheetId="5">'Progress Report'!#REF!</definedName>
    <definedName name="_Hlk55476101" localSheetId="1">'Payment Checklist 2021'!#REF!</definedName>
    <definedName name="_Hlk55476101" localSheetId="6">'Validation Checklist 2022'!#REF!</definedName>
    <definedName name="_xlnm.Print_Area" localSheetId="3">'Claim Form'!$A$1:$I$212</definedName>
    <definedName name="_xlnm.Print_Area" localSheetId="4">'Director Statement '!$A$4:$F$44</definedName>
    <definedName name="_xlnm.Print_Area" localSheetId="0">Instructions!$B$1:$R$36</definedName>
    <definedName name="_xlnm.Print_Area" localSheetId="1">'Payment Checklist 2021'!$B$2:$F$42</definedName>
    <definedName name="_xlnm.Print_Area" localSheetId="5">'Progress Report'!$B$1:$F$160</definedName>
    <definedName name="_xlnm.Print_Area" localSheetId="7">'Summary of Exp'!$A$1:$K$33</definedName>
    <definedName name="_xlnm.Print_Area" localSheetId="6">'Validation Checklist 2022'!$B$1:$F$32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23" l="1"/>
  <c r="M9" i="31" l="1"/>
  <c r="M10" i="31"/>
  <c r="M11" i="31"/>
  <c r="M8" i="31"/>
  <c r="C11" i="23" l="1"/>
  <c r="C9" i="23"/>
  <c r="C8" i="23"/>
  <c r="N8" i="31" l="1"/>
  <c r="H13" i="31"/>
  <c r="C14" i="28" s="1"/>
  <c r="N9" i="31" l="1"/>
  <c r="P9" i="31" s="1"/>
  <c r="N11" i="31"/>
  <c r="P11" i="31" s="1"/>
  <c r="N10" i="31"/>
  <c r="P10" i="31" s="1"/>
  <c r="O219" i="31"/>
  <c r="H14" i="31"/>
  <c r="O220" i="31" s="1"/>
  <c r="H15" i="31" l="1"/>
  <c r="C18" i="23" s="1"/>
  <c r="D14" i="28"/>
  <c r="O109" i="31" l="1"/>
  <c r="O110" i="31"/>
  <c r="O111" i="31"/>
  <c r="O112" i="31"/>
  <c r="O113" i="31"/>
  <c r="O114" i="31"/>
  <c r="O115" i="31"/>
  <c r="O116" i="31"/>
  <c r="O117" i="31"/>
  <c r="O118" i="31"/>
  <c r="O119" i="31"/>
  <c r="O120" i="31"/>
  <c r="O121" i="31"/>
  <c r="O122" i="31"/>
  <c r="O123" i="31"/>
  <c r="O124" i="31"/>
  <c r="O125" i="31"/>
  <c r="O126" i="31"/>
  <c r="O127" i="31"/>
  <c r="O128" i="31"/>
  <c r="O164" i="31"/>
  <c r="O165" i="31"/>
  <c r="O166" i="31"/>
  <c r="O167" i="31"/>
  <c r="O168" i="31"/>
  <c r="O169" i="31"/>
  <c r="O170" i="31"/>
  <c r="O171" i="31"/>
  <c r="O172" i="31"/>
  <c r="O173" i="31"/>
  <c r="O174" i="31"/>
  <c r="O175" i="31"/>
  <c r="O176" i="31"/>
  <c r="O177" i="31"/>
  <c r="O178" i="31"/>
  <c r="O179" i="31"/>
  <c r="O180" i="31"/>
  <c r="O181" i="31"/>
  <c r="O182" i="31"/>
  <c r="O163" i="31"/>
  <c r="O108" i="31"/>
  <c r="O72" i="31"/>
  <c r="O73" i="31"/>
  <c r="O74" i="31"/>
  <c r="O75" i="31"/>
  <c r="O76" i="31"/>
  <c r="O77" i="31"/>
  <c r="O78" i="31"/>
  <c r="O79" i="31"/>
  <c r="O80" i="31"/>
  <c r="O81" i="31"/>
  <c r="O82" i="31"/>
  <c r="O83" i="31"/>
  <c r="O84" i="31"/>
  <c r="O85" i="31"/>
  <c r="O86" i="31"/>
  <c r="O87" i="31"/>
  <c r="O88" i="31"/>
  <c r="O89" i="31"/>
  <c r="O90" i="31"/>
  <c r="O91" i="31"/>
  <c r="O92" i="31"/>
  <c r="O93" i="31"/>
  <c r="O94" i="31"/>
  <c r="O95" i="31"/>
  <c r="O71" i="31"/>
  <c r="O15" i="31"/>
  <c r="P219" i="31" s="1"/>
  <c r="P220" i="31" s="1"/>
  <c r="H209" i="31"/>
  <c r="O224" i="31" s="1"/>
  <c r="H152" i="31"/>
  <c r="O223" i="31" s="1"/>
  <c r="G97" i="31"/>
  <c r="H14" i="28" l="1"/>
  <c r="C21" i="23"/>
  <c r="E21" i="23" s="1"/>
  <c r="N96" i="31"/>
  <c r="M96" i="31"/>
  <c r="Q63" i="31"/>
  <c r="P63" i="31"/>
  <c r="N60" i="31"/>
  <c r="M60" i="31"/>
  <c r="I60" i="31"/>
  <c r="N59" i="31"/>
  <c r="M59" i="31"/>
  <c r="I59" i="31"/>
  <c r="N58" i="31"/>
  <c r="M58" i="31"/>
  <c r="I58" i="31"/>
  <c r="N57" i="31"/>
  <c r="M57" i="31"/>
  <c r="I57" i="31"/>
  <c r="N56" i="31"/>
  <c r="M56" i="31"/>
  <c r="I56" i="31"/>
  <c r="N55" i="31"/>
  <c r="M55" i="31"/>
  <c r="I55" i="31"/>
  <c r="N54" i="31"/>
  <c r="M54" i="31"/>
  <c r="I54" i="31"/>
  <c r="N53" i="31"/>
  <c r="M53" i="31"/>
  <c r="I53" i="31"/>
  <c r="N52" i="31"/>
  <c r="M52" i="31"/>
  <c r="I52" i="31"/>
  <c r="N51" i="31"/>
  <c r="M51" i="31"/>
  <c r="I51" i="31"/>
  <c r="N50" i="31"/>
  <c r="M50" i="31"/>
  <c r="I50" i="31"/>
  <c r="N49" i="31"/>
  <c r="M49" i="31"/>
  <c r="I49" i="31"/>
  <c r="N48" i="31"/>
  <c r="M48" i="31"/>
  <c r="I48" i="31"/>
  <c r="N47" i="31"/>
  <c r="M47" i="31"/>
  <c r="I47" i="31"/>
  <c r="N46" i="31"/>
  <c r="M46" i="31"/>
  <c r="I46" i="31"/>
  <c r="N45" i="31"/>
  <c r="M45" i="31"/>
  <c r="I45" i="31"/>
  <c r="N44" i="31"/>
  <c r="M44" i="31"/>
  <c r="I44" i="31"/>
  <c r="N43" i="31"/>
  <c r="M43" i="31"/>
  <c r="I43" i="31"/>
  <c r="N42" i="31"/>
  <c r="M42" i="31"/>
  <c r="I42" i="31"/>
  <c r="N41" i="31"/>
  <c r="M41" i="31"/>
  <c r="I41" i="31"/>
  <c r="N40" i="31"/>
  <c r="M40" i="31"/>
  <c r="I40" i="31"/>
  <c r="N39" i="31"/>
  <c r="M39" i="31"/>
  <c r="I39" i="31"/>
  <c r="N38" i="31"/>
  <c r="M38" i="31"/>
  <c r="I38" i="31"/>
  <c r="N37" i="31"/>
  <c r="M37" i="31"/>
  <c r="I37" i="31"/>
  <c r="N36" i="31"/>
  <c r="M36" i="31"/>
  <c r="I36" i="31"/>
  <c r="N35" i="31"/>
  <c r="M35" i="31"/>
  <c r="I35" i="31"/>
  <c r="N34" i="31"/>
  <c r="M34" i="31"/>
  <c r="I34" i="31"/>
  <c r="N33" i="31"/>
  <c r="M33" i="31"/>
  <c r="I33" i="31"/>
  <c r="N32" i="31"/>
  <c r="M32" i="31"/>
  <c r="I32" i="31"/>
  <c r="N31" i="31"/>
  <c r="M31" i="31"/>
  <c r="I31" i="31"/>
  <c r="N30" i="31"/>
  <c r="M30" i="31"/>
  <c r="I30" i="31"/>
  <c r="N29" i="31"/>
  <c r="M29" i="31"/>
  <c r="I29" i="31"/>
  <c r="N28" i="31"/>
  <c r="M28" i="31"/>
  <c r="I28" i="31"/>
  <c r="N27" i="31"/>
  <c r="M27" i="31"/>
  <c r="I27" i="31"/>
  <c r="N26" i="31"/>
  <c r="M26" i="31"/>
  <c r="I26" i="31"/>
  <c r="N25" i="31"/>
  <c r="M25" i="31"/>
  <c r="I25" i="31"/>
  <c r="N24" i="31"/>
  <c r="M24" i="31"/>
  <c r="I24" i="31"/>
  <c r="N23" i="31"/>
  <c r="M23" i="31"/>
  <c r="I23" i="31"/>
  <c r="M5" i="31"/>
  <c r="M100" i="31" l="1"/>
  <c r="Q222" i="31"/>
  <c r="N100" i="31"/>
  <c r="P222" i="31"/>
  <c r="C20" i="23"/>
  <c r="E20" i="23" s="1"/>
  <c r="O222" i="31"/>
  <c r="O54" i="31"/>
  <c r="R54" i="31" s="1"/>
  <c r="F14" i="28"/>
  <c r="C22" i="23"/>
  <c r="E22" i="23" s="1"/>
  <c r="G14" i="28"/>
  <c r="O44" i="31"/>
  <c r="R44" i="31" s="1"/>
  <c r="O48" i="31"/>
  <c r="R48" i="31" s="1"/>
  <c r="O36" i="31"/>
  <c r="R36" i="31" s="1"/>
  <c r="O23" i="31"/>
  <c r="R23" i="31" s="1"/>
  <c r="O52" i="31"/>
  <c r="R52" i="31" s="1"/>
  <c r="O57" i="31"/>
  <c r="R57" i="31" s="1"/>
  <c r="O60" i="31"/>
  <c r="R60" i="31" s="1"/>
  <c r="O50" i="31"/>
  <c r="R50" i="31" s="1"/>
  <c r="O42" i="31"/>
  <c r="R42" i="31" s="1"/>
  <c r="O30" i="31"/>
  <c r="R30" i="31" s="1"/>
  <c r="O25" i="31"/>
  <c r="R25" i="31" s="1"/>
  <c r="O41" i="31"/>
  <c r="R41" i="31" s="1"/>
  <c r="O46" i="31"/>
  <c r="R46" i="31" s="1"/>
  <c r="O29" i="31"/>
  <c r="R29" i="31" s="1"/>
  <c r="O37" i="31"/>
  <c r="R37" i="31" s="1"/>
  <c r="O53" i="31"/>
  <c r="R53" i="31" s="1"/>
  <c r="O35" i="31"/>
  <c r="R35" i="31" s="1"/>
  <c r="O56" i="31"/>
  <c r="R56" i="31" s="1"/>
  <c r="O28" i="31"/>
  <c r="R28" i="31" s="1"/>
  <c r="O39" i="31"/>
  <c r="R39" i="31" s="1"/>
  <c r="O24" i="31"/>
  <c r="R24" i="31" s="1"/>
  <c r="O32" i="31"/>
  <c r="R32" i="31" s="1"/>
  <c r="O40" i="31"/>
  <c r="R40" i="31" s="1"/>
  <c r="O58" i="31"/>
  <c r="R58" i="31" s="1"/>
  <c r="O38" i="31"/>
  <c r="R38" i="31" s="1"/>
  <c r="O43" i="31"/>
  <c r="R43" i="31" s="1"/>
  <c r="O96" i="31"/>
  <c r="O100" i="31" s="1"/>
  <c r="O31" i="31"/>
  <c r="R31" i="31" s="1"/>
  <c r="O51" i="31"/>
  <c r="R51" i="31" s="1"/>
  <c r="O26" i="31"/>
  <c r="R26" i="31" s="1"/>
  <c r="O34" i="31"/>
  <c r="R34" i="31" s="1"/>
  <c r="O33" i="31"/>
  <c r="R33" i="31" s="1"/>
  <c r="O45" i="31"/>
  <c r="R45" i="31" s="1"/>
  <c r="O47" i="31"/>
  <c r="R47" i="31" s="1"/>
  <c r="O59" i="31"/>
  <c r="R59" i="31" s="1"/>
  <c r="O55" i="31"/>
  <c r="R55" i="31" s="1"/>
  <c r="M15" i="31"/>
  <c r="N63" i="31"/>
  <c r="O27" i="31"/>
  <c r="R27" i="31" s="1"/>
  <c r="O49" i="31"/>
  <c r="R49" i="31" s="1"/>
  <c r="I62" i="31"/>
  <c r="O221" i="31" s="1"/>
  <c r="R222" i="31" l="1"/>
  <c r="R221" i="31"/>
  <c r="C19" i="23"/>
  <c r="E19" i="23" s="1"/>
  <c r="E14" i="28"/>
  <c r="O63" i="31"/>
  <c r="N15" i="31"/>
  <c r="P15" i="31"/>
  <c r="Q219" i="31" s="1"/>
  <c r="Q220" i="31" s="1"/>
  <c r="R220" i="31" s="1"/>
  <c r="R63" i="31"/>
  <c r="R219" i="31" l="1"/>
  <c r="O226" i="31"/>
  <c r="C16" i="28"/>
  <c r="O207" i="31"/>
  <c r="O206" i="31"/>
  <c r="O205" i="31"/>
  <c r="O204" i="31"/>
  <c r="O203" i="31"/>
  <c r="O202" i="31"/>
  <c r="O201" i="31"/>
  <c r="O200" i="31"/>
  <c r="O199" i="31"/>
  <c r="O198" i="31"/>
  <c r="O197" i="31"/>
  <c r="O196" i="31"/>
  <c r="O195" i="31"/>
  <c r="O194" i="31"/>
  <c r="O193" i="31"/>
  <c r="O192" i="31"/>
  <c r="O191" i="31"/>
  <c r="O190" i="31"/>
  <c r="O189" i="31"/>
  <c r="O188" i="31"/>
  <c r="O187" i="31"/>
  <c r="O186" i="31"/>
  <c r="O185" i="31"/>
  <c r="O184" i="31"/>
  <c r="O183" i="31"/>
  <c r="O150" i="31"/>
  <c r="O149" i="31"/>
  <c r="O148" i="31"/>
  <c r="O147" i="31"/>
  <c r="O146" i="31"/>
  <c r="O145" i="31"/>
  <c r="O144" i="31"/>
  <c r="O143" i="31"/>
  <c r="O142" i="31"/>
  <c r="O141" i="31"/>
  <c r="O140" i="31"/>
  <c r="O139" i="31"/>
  <c r="O138" i="31"/>
  <c r="O137" i="31"/>
  <c r="O136" i="31"/>
  <c r="O135" i="31"/>
  <c r="O134" i="31"/>
  <c r="O133" i="31"/>
  <c r="O132" i="31"/>
  <c r="O131" i="31"/>
  <c r="O130" i="31"/>
  <c r="O129" i="31"/>
  <c r="N208" i="31"/>
  <c r="M208" i="31"/>
  <c r="N151" i="31"/>
  <c r="M151" i="31"/>
  <c r="M154" i="31" l="1"/>
  <c r="Q223" i="31"/>
  <c r="N154" i="31"/>
  <c r="P223" i="31"/>
  <c r="M211" i="31"/>
  <c r="Q224" i="31"/>
  <c r="N211" i="31"/>
  <c r="P224" i="31"/>
  <c r="O151" i="31"/>
  <c r="O154" i="31" s="1"/>
  <c r="O208" i="31"/>
  <c r="O211" i="31" s="1"/>
  <c r="R223" i="31" l="1"/>
  <c r="P226" i="31"/>
  <c r="Q226" i="31"/>
  <c r="R224" i="31"/>
  <c r="D19" i="28"/>
  <c r="R226" i="31" l="1"/>
  <c r="G19" i="28"/>
  <c r="H19" i="28" l="1"/>
  <c r="E19" i="28" l="1"/>
  <c r="F19" i="28" l="1"/>
  <c r="C19" i="28" l="1"/>
  <c r="C21" i="28" s="1"/>
  <c r="E18" i="23" l="1"/>
  <c r="E24" i="23" s="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<sst xmlns="http://schemas.openxmlformats.org/spreadsheetml/2006/main" count="359" uniqueCount="238">
  <si>
    <t>Revision Date:</t>
  </si>
  <si>
    <t xml:space="preserve">N.B. As part of continous improvement, revisions are regularly made to our claim forms. Do not use a saved copy. Always download from: </t>
  </si>
  <si>
    <t xml:space="preserve">https://www.enterprise-ireland.com/en/Process/Companies/  </t>
  </si>
  <si>
    <t>•  Read the checklist carefully and ensure that all the back up documentation required for your claim is submitted.
•  All supporting documentation should be saved with the corresponding item number on the claim form.</t>
  </si>
  <si>
    <t>Claim Form &amp; Director Statement</t>
  </si>
  <si>
    <t>IndustryGrantClaims@enterprise-ireland.com</t>
  </si>
  <si>
    <t>Progress Report</t>
  </si>
  <si>
    <t>Claim Cost Workbook</t>
  </si>
  <si>
    <t xml:space="preserve">Company Name: </t>
  </si>
  <si>
    <t>Salaries</t>
  </si>
  <si>
    <t>Consultancy</t>
  </si>
  <si>
    <t>Total approved expenditure as per Letter of Offer</t>
  </si>
  <si>
    <r>
      <t xml:space="preserve">Auto populated from the claim details tabs </t>
    </r>
    <r>
      <rPr>
        <i/>
        <sz val="11"/>
        <rFont val="Calibri"/>
        <family val="2"/>
      </rPr>
      <t xml:space="preserve">(do not edit) </t>
    </r>
  </si>
  <si>
    <r>
      <t xml:space="preserve">Claim amount </t>
    </r>
    <r>
      <rPr>
        <i/>
        <sz val="11"/>
        <color theme="1"/>
        <rFont val="Calibri"/>
        <family val="2"/>
        <scheme val="minor"/>
      </rPr>
      <t>(auto populated, do not edit)</t>
    </r>
  </si>
  <si>
    <t>Claim Total:</t>
  </si>
  <si>
    <t>Details of person responsible for company claim</t>
  </si>
  <si>
    <t>Name:</t>
  </si>
  <si>
    <t>Email Address:</t>
  </si>
  <si>
    <t>Contact Number:</t>
  </si>
  <si>
    <t>Email this completed document and supporting documentation to</t>
  </si>
  <si>
    <r>
      <t xml:space="preserve">Failure to submit any of the required documents will result in the claim being returned with the </t>
    </r>
    <r>
      <rPr>
        <u/>
        <sz val="10"/>
        <rFont val="Arial"/>
        <family val="2"/>
      </rPr>
      <t>missing</t>
    </r>
    <r>
      <rPr>
        <sz val="10"/>
        <rFont val="Arial"/>
        <family val="2"/>
      </rPr>
      <t xml:space="preserve"> items marked.</t>
    </r>
  </si>
  <si>
    <t>Mandatory for all claims</t>
  </si>
  <si>
    <t>The Items below must be submitted with your claim</t>
  </si>
  <si>
    <t>Items Attached to Claim</t>
  </si>
  <si>
    <t>Checklist and Claim Form</t>
  </si>
  <si>
    <t>Please confirm…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</si>
  <si>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</si>
  <si>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</si>
  <si>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</si>
  <si>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</si>
  <si>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</si>
  <si>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</si>
  <si>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</si>
  <si>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</si>
  <si>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</si>
  <si>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</si>
  <si>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</si>
  <si>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</si>
  <si>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</si>
  <si>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Invoices</t>
  </si>
  <si>
    <t>Confirmation of Title – is required for All Capital Grants</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</si>
  <si>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</si>
  <si>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</si>
  <si>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Read Instructions carefully before completing claim.  Incomplete claims will be returned.</t>
  </si>
  <si>
    <t>FOR INTERNAL EI USE ONLY</t>
  </si>
  <si>
    <t>Item No.</t>
  </si>
  <si>
    <t>Name of Supplier</t>
  </si>
  <si>
    <t>No. of Quotations</t>
  </si>
  <si>
    <t>Invoice Number</t>
  </si>
  <si>
    <t>Date</t>
  </si>
  <si>
    <t>Disallowed 
(Manual Entry)</t>
  </si>
  <si>
    <t>Deferred 
(Manual Entry)</t>
  </si>
  <si>
    <t>Approved Cost (Calculated)</t>
  </si>
  <si>
    <t>EI Comments</t>
  </si>
  <si>
    <t>Select…</t>
  </si>
  <si>
    <t>&lt;- unhide rows here and insert more if required</t>
  </si>
  <si>
    <t>Total</t>
  </si>
  <si>
    <t>Disallowed</t>
  </si>
  <si>
    <t>Deferred</t>
  </si>
  <si>
    <t>Expenditure Recommended</t>
  </si>
  <si>
    <t>SUMMARY OF EXPENDITURE</t>
  </si>
  <si>
    <t>Salary based on Payslip provided to EI (over-write)</t>
  </si>
  <si>
    <t>Re-allocated 
(Manual Entry)</t>
  </si>
  <si>
    <t>Disallowed (Calculated)</t>
  </si>
  <si>
    <t>Not Paid By Grantee</t>
  </si>
  <si>
    <t>Max daily rate</t>
  </si>
  <si>
    <t>Allowed Rate</t>
  </si>
  <si>
    <t>Approved num days (over-write)</t>
  </si>
  <si>
    <t>Invoice No.</t>
  </si>
  <si>
    <t xml:space="preserve">Subtotal: </t>
  </si>
  <si>
    <t>Consultant/Service Provider Name</t>
  </si>
  <si>
    <t>Role/Function</t>
  </si>
  <si>
    <t>Invoice Date</t>
  </si>
  <si>
    <t>Subsistence</t>
  </si>
  <si>
    <t>'&lt;- unhide rows here if required</t>
  </si>
  <si>
    <t>Director Statement: Please print on headed paper, sign, scan and return with the claim</t>
  </si>
  <si>
    <t>Grantee Company Name:</t>
  </si>
  <si>
    <t>Claim No:</t>
  </si>
  <si>
    <t>Cells below are auto populated from Claim Detail tab, do not edit</t>
  </si>
  <si>
    <t>Expenditure</t>
  </si>
  <si>
    <t>Grant Rate Applied (see above)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</si>
  <si>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</si>
  <si>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</si>
  <si>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</si>
  <si>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</si>
  <si>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</si>
  <si>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</si>
  <si>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I/We declare that, the salary costs included in this claim are exclusive of all Wage Subsidies (e.g. TWSS, EWSS, etc.).</t>
  </si>
  <si>
    <t>Yours faithfully</t>
  </si>
  <si>
    <t>Insert Signature 1:</t>
  </si>
  <si>
    <t>Insert Signature 2:</t>
  </si>
  <si>
    <t>Freedom of Information Act applies.</t>
  </si>
  <si>
    <t>Amount Claimed by Client</t>
  </si>
  <si>
    <t>Amount Recommended for Payment</t>
  </si>
  <si>
    <t>Trainee Costs</t>
  </si>
  <si>
    <t>Wages</t>
  </si>
  <si>
    <t>Travel</t>
  </si>
  <si>
    <t>Internal Trainers Costs</t>
  </si>
  <si>
    <t>External Trainer &amp; Course Costs</t>
  </si>
  <si>
    <t>Total Amount Claimed</t>
  </si>
  <si>
    <t>Total Amount Recommended</t>
  </si>
  <si>
    <t>Approved</t>
  </si>
  <si>
    <t>€</t>
  </si>
  <si>
    <t>Internal Trainers</t>
  </si>
  <si>
    <t>To be signed by Managing Director or Two Directors</t>
  </si>
  <si>
    <t>1.  Name &amp; Title:</t>
  </si>
  <si>
    <t>2.  Name &amp; Title:</t>
  </si>
  <si>
    <t xml:space="preserve">Completed and returned with all documents by email. </t>
  </si>
  <si>
    <t>Proof of Payment</t>
  </si>
  <si>
    <t>By submitting this claim to Enterprise Ireland, you are agreeing to supply the supporting information and documentation required at the Post Payment Validation Stage within 12 months.</t>
  </si>
  <si>
    <t>- Detail internal structural works, upgrade works, broadband, hot desk facilities as per the approved categories in the Grant Agreement</t>
  </si>
  <si>
    <t>- Use a separate line for each invoice. Additional lines are available by unhiding more rows at the end of the table</t>
  </si>
  <si>
    <t>- Detail building purchase, modification/extension, design costs, architectural and engineering costs under the new build as per the approved categories in the Grant Agreement</t>
  </si>
  <si>
    <t>- In column A, number each line item.  This Item No. should be written on all supporting documents for cross referencing purposes.</t>
  </si>
  <si>
    <t xml:space="preserve">Max Daily rate for staff </t>
  </si>
  <si>
    <t>In column A, number each line item.  This Item No should be written on all supporting documents for cross referencing purposes.</t>
  </si>
  <si>
    <t>Max Salary rate for staff (based on 232 working days per year)</t>
  </si>
  <si>
    <t>Project team member name</t>
  </si>
  <si>
    <t>Job Title</t>
  </si>
  <si>
    <t>Start Date of Contract</t>
  </si>
  <si>
    <t>Subtotal:</t>
  </si>
  <si>
    <t>Overheads at 30%:</t>
  </si>
  <si>
    <t>Number of Days</t>
  </si>
  <si>
    <t>Amount Paid
(ex VAT)</t>
  </si>
  <si>
    <t xml:space="preserve"> External daily rates may vary, but Enterprise Ireland support is limited to a maximum of €900 per day including all travel and other costs</t>
  </si>
  <si>
    <t>Project No: (ref Letter of Offer)</t>
  </si>
  <si>
    <t>To:</t>
  </si>
  <si>
    <t xml:space="preserve">Project Number (reference letter of offer): </t>
  </si>
  <si>
    <t xml:space="preserve">Final Claim Date: </t>
  </si>
  <si>
    <t xml:space="preserve">Claim No: </t>
  </si>
  <si>
    <t xml:space="preserve">Claim Period : </t>
  </si>
  <si>
    <t>From:</t>
  </si>
  <si>
    <t>Promotion</t>
  </si>
  <si>
    <t>New Build Costs</t>
  </si>
  <si>
    <t xml:space="preserve"> Claim costs from Claim Details tab(s)</t>
  </si>
  <si>
    <t>Enter Grant rate as shown in your Letter of Offer</t>
  </si>
  <si>
    <t>Renovation/ Refurbishment</t>
  </si>
  <si>
    <t>Overheads
(30% of salaries)</t>
  </si>
  <si>
    <t>Regional Enterprise Transition Scheme</t>
  </si>
  <si>
    <t>Instructions to complete claim for Regional Enterprise Transition Scheme (RETS)</t>
  </si>
  <si>
    <t>E.   New Build Costs</t>
  </si>
  <si>
    <t>F.   Renovation/Refurbishment Costs</t>
  </si>
  <si>
    <t xml:space="preserve">- This may include awareness events, promotional material and website costs (excluding design). Travel costs to and from a function or taxis are not permitted. </t>
  </si>
  <si>
    <t>Supplier</t>
  </si>
  <si>
    <t>&lt;- unhide rows here and insert more if required, check total is correct</t>
  </si>
  <si>
    <t>D.  Promotional Activities</t>
  </si>
  <si>
    <t>All expenditure claimed must be incurred and paid</t>
  </si>
  <si>
    <t>Salaries:</t>
  </si>
  <si>
    <t>Salaries &amp; Overheads:</t>
  </si>
  <si>
    <t>Promotional Activities:</t>
  </si>
  <si>
    <t>New Build:</t>
  </si>
  <si>
    <t>Renovation/Refurbishment:</t>
  </si>
  <si>
    <t>Grant Rate %:</t>
  </si>
  <si>
    <t>Daily Rate
(Max of €900)</t>
  </si>
  <si>
    <t>Amount Paid (ex VAT)</t>
  </si>
  <si>
    <t>By submitting this claim to Enterprise Ireland, you are agreeing to supply the supporting information and documentation required at the Post Payment Validation Stage within 12 months. See tab below 'Validation Checklist 2022' for detail required.</t>
  </si>
  <si>
    <t>The Items below must be submitted</t>
  </si>
  <si>
    <t>Items Attached</t>
  </si>
  <si>
    <t>Promotional Activities</t>
  </si>
  <si>
    <t>New Build Claim</t>
  </si>
  <si>
    <t>Renovation/Refurbishment Claim</t>
  </si>
  <si>
    <r>
      <rPr>
        <b/>
        <sz val="10"/>
        <rFont val="Arial"/>
        <family val="2"/>
      </rPr>
      <t>Important Notes on Checklists:</t>
    </r>
    <r>
      <rPr>
        <sz val="10"/>
        <rFont val="Arial"/>
        <family val="2"/>
      </rPr>
      <t xml:space="preserve">
There are two checklists for RETS claims:
</t>
    </r>
    <r>
      <rPr>
        <b/>
        <sz val="10"/>
        <rFont val="Arial"/>
        <family val="2"/>
      </rPr>
      <t>• Payment Checklist 2021</t>
    </r>
    <r>
      <rPr>
        <sz val="10"/>
        <rFont val="Arial"/>
        <family val="2"/>
      </rPr>
      <t xml:space="preserve"> must be completed to receive payment.
</t>
    </r>
    <r>
      <rPr>
        <b/>
        <sz val="10"/>
        <rFont val="Arial"/>
        <family val="2"/>
      </rPr>
      <t>• Validation Checklist 2022</t>
    </r>
    <r>
      <rPr>
        <sz val="10"/>
        <rFont val="Arial"/>
        <family val="2"/>
      </rPr>
      <t xml:space="preserve"> must be completed in advance of validating your claim post payment in 2022.
</t>
    </r>
  </si>
  <si>
    <t>In the email subject line write: “RETS / Company name / Project number”</t>
  </si>
  <si>
    <t>- In column A, number each line item.  This Item No should be written on all supporting documents for cross referencing purposes.</t>
  </si>
  <si>
    <t>'In column A, number each line item.  This Item No should be written on all supporting documents for cross referencing purposes.</t>
  </si>
  <si>
    <t>A progress report must be submitted. The progress report template can be downloaded from the RETS claim page.</t>
  </si>
  <si>
    <t>Note:
•  A maximum grant of €8,000 or 80% of eligible costs, whichever is the lesser, over the period of funding to support communication activities required to implement its work programme by a successful applicant.
•  This may include awareness events, promotional material and website costs (excluding design).</t>
  </si>
  <si>
    <t>New Build</t>
  </si>
  <si>
    <r>
      <t xml:space="preserve">Note: 
</t>
    </r>
    <r>
      <rPr>
        <sz val="12"/>
        <color theme="1"/>
        <rFont val="Calibri"/>
        <family val="2"/>
      </rPr>
      <t xml:space="preserve">•  Costs of hiring appropriate external experts required to drive key elements of the work programme is set at a maximum grant of €100,000 or 80% of eligible costs whichever is the lesser
•  Daily rates must be at commercial market rates. Please note that the maximum daily rate allowable is €900 for short assignments. For longer terms, the rates allowed may be reduced.
</t>
    </r>
    <r>
      <rPr>
        <sz val="12"/>
        <color theme="1"/>
        <rFont val="Calibri"/>
        <family val="2"/>
        <scheme val="minor"/>
      </rPr>
      <t>•  Consultants daily rate should be inclusive of all travel and subsistence expenses.
•  Where there is more than one consultancy firm involved on the project, the rate applies to each firm separately.
•  Enterprise Ireland reserves the right to reduce the daily rate and number of days actually allowed to what is considered to be 'reasonable' and 'required' for the project.
•  Invoices must contain the rate per day and a description of the service provided.
•  For each invoice claimed, you must submit a Bank Statement as proof of payment.
•  Each entry must be given an "Item No." Please ensure that the corresponding invoice and proof of payment i.e. bank statement are clearly marked with the item no. from the Claim Form.</t>
    </r>
  </si>
  <si>
    <t>This worksheet is for use when claiming:
1. Payment (reference Payment Checklist tab below) and 2. Post Payment Validation Stage (reference Validation Checklist tab below).
For initial payment,complete the payment checklist and claim forms.
The post validation stage claim must be competed and submitted within 12 months of receiving payment.</t>
  </si>
  <si>
    <t>Payment Checklist 2021</t>
  </si>
  <si>
    <t>Invoices and Bank Statements must be in the name of the Grantee</t>
  </si>
  <si>
    <t xml:space="preserve">All Invoices and expenditure claimed must be  paid for in full </t>
  </si>
  <si>
    <t>Consultancy/Fees</t>
  </si>
  <si>
    <t>Claimed by Client</t>
  </si>
  <si>
    <t>Recommended for Payment</t>
  </si>
  <si>
    <t>Reasons for any Deferred/disallowed costs</t>
  </si>
  <si>
    <t>TOTALS</t>
  </si>
  <si>
    <t>1 Salaries</t>
  </si>
  <si>
    <t>1(a) Overheads</t>
  </si>
  <si>
    <t>2 Consultancy/Fees</t>
  </si>
  <si>
    <t>3 Promotional Activities</t>
  </si>
  <si>
    <t>3 New Build</t>
  </si>
  <si>
    <t>4 Renovation Refurbishment</t>
  </si>
  <si>
    <t>EI Client Request</t>
  </si>
  <si>
    <t>EI Comment</t>
  </si>
  <si>
    <t>Consultancy/Fees:</t>
  </si>
  <si>
    <t>Supporting documentation</t>
  </si>
  <si>
    <t>Quotations, tenders, Fire Safety Certs and other supporting documentation contained in the Grant Agreement in respect of this claim should be available for inspection at the Grantee Company’s premises.</t>
  </si>
  <si>
    <t>Planning Permission</t>
  </si>
  <si>
    <t>C.   Consultancy/Fees</t>
  </si>
  <si>
    <t>Total Expenditure:</t>
  </si>
  <si>
    <t>Insurance Brokers letter confirming that the Grantee company holds an up to date insurance policy on buildings and plant and machinery.
Download insurance template from the RETS grant claims webpage that your insurance broker must use.</t>
  </si>
  <si>
    <r>
      <t xml:space="preserve">For each invoice claimed, you must submit a copy of the Bank Statement as proof of payment.  The Bank Statements must clearly show the Company name (as per the Letter of Offer), </t>
    </r>
    <r>
      <rPr>
        <sz val="10"/>
        <rFont val="Arial"/>
        <family val="2"/>
      </rPr>
      <t>the address</t>
    </r>
    <r>
      <rPr>
        <sz val="10"/>
        <color rgb="FF000000"/>
        <rFont val="Arial"/>
        <family val="2"/>
      </rPr>
      <t>, the bank account number, payment date and payment details.</t>
    </r>
  </si>
  <si>
    <r>
      <t xml:space="preserve">An </t>
    </r>
    <r>
      <rPr>
        <sz val="10"/>
        <rFont val="Arial"/>
        <family val="2"/>
      </rPr>
      <t>overall</t>
    </r>
    <r>
      <rPr>
        <sz val="10"/>
        <color rgb="FF000000"/>
        <rFont val="Arial"/>
        <family val="2"/>
      </rPr>
      <t xml:space="preserve"> progress report must be submitted with the claim. The progress report template can be downloaded from the RETS claim page.</t>
    </r>
  </si>
  <si>
    <r>
      <rPr>
        <sz val="12"/>
        <color theme="1"/>
        <rFont val="Calibri"/>
        <family val="2"/>
        <scheme val="minor"/>
      </rPr>
      <t>Note:
•  Refer to your Letter of Offer for eligible expenditure
•  Eligible costs are construction costs and the related architectural and engineering design costs
•  All Capital equipment</t>
    </r>
    <r>
      <rPr>
        <sz val="12"/>
        <color rgb="FFFF0000"/>
        <rFont val="Calibri"/>
        <family val="2"/>
        <scheme val="minor"/>
      </rPr>
      <t xml:space="preserve"> </t>
    </r>
    <r>
      <rPr>
        <sz val="12"/>
        <rFont val="Calibri"/>
        <family val="2"/>
        <scheme val="minor"/>
      </rPr>
      <t>paid for,</t>
    </r>
    <r>
      <rPr>
        <sz val="12"/>
        <color theme="1"/>
        <rFont val="Calibri"/>
        <family val="2"/>
        <scheme val="minor"/>
      </rPr>
      <t xml:space="preserve"> must be paid for in full 
•  Expenditure incurred must be in the name of the Grantee
•  Ensure that procurement guidelines are followed
•  Confirmation of Title
•  Insurance Brokers Letter</t>
    </r>
    <r>
      <rPr>
        <b/>
        <sz val="12"/>
        <color theme="1"/>
        <rFont val="Calibri"/>
        <family val="2"/>
        <scheme val="minor"/>
      </rPr>
      <t xml:space="preserve">
</t>
    </r>
  </si>
  <si>
    <r>
      <rPr>
        <sz val="12"/>
        <color theme="1"/>
        <rFont val="Calibri"/>
        <family val="2"/>
        <scheme val="minor"/>
      </rPr>
      <t>Note:
•  Refer to your Letter of Offer for eligible expenditure
•  Eligible costs are construction costs and the related architectural and engineering design costs
•  All Capital equipment paid for, must be paid for in full 
•  Expenditure incurred must be in the name of the Grantee
•  Ensure that procurement guidelines are followed
•  Confirmation of Title
•  Insurance Brokers Letter</t>
    </r>
    <r>
      <rPr>
        <b/>
        <sz val="12"/>
        <color theme="1"/>
        <rFont val="Calibri"/>
        <family val="2"/>
        <scheme val="minor"/>
      </rPr>
      <t xml:space="preserve">
</t>
    </r>
  </si>
  <si>
    <r>
      <t xml:space="preserve">Salaries Note:
•  Only the base salary may be counted as eligible salary cost (excluding Employer's PRSI, </t>
    </r>
    <r>
      <rPr>
        <sz val="12"/>
        <rFont val="Calibri"/>
        <family val="2"/>
        <scheme val="minor"/>
      </rPr>
      <t>Wage Subsidies</t>
    </r>
    <r>
      <rPr>
        <sz val="12"/>
        <color theme="1"/>
        <rFont val="Calibri"/>
        <family val="2"/>
        <scheme val="minor"/>
      </rPr>
      <t xml:space="preserve">, bonuses, pensions or any other payments).
•  A maximum grant of up to 80% of eligible salary, or €64k/ person/year whichever is the lesser over a period of one (1) year.  Salary is capped at €80,000 per annum, per person;
•  Personnel must have fixed term contracts and be employed directly by a successful applicant to drive the various elements of the work programme over the period of funding.
•  Roles for which funding has been approved by Enterprise Ireland must be clearly assigned with responsibilities relating to the implementation of the work programme;
•  Only salary costs in respect of time spent on the work programme shall be deemed eligible costs.
•  Grants are calculated Net of any Government wage subsidy (e.g. EWSS).
•  Note that the costs of administration, finance, IT support etc., are considered as overheads and are covered under the overhead allowance (calculated at 30% of eligible salary costs). 
Overheads Note:
•  Do not itemise overhead expenditure. 
•  No evidence of expenditure or proof of payment is required for overheads.  
•  Overheads are calculated as a percentage of certified Salary/Wages.  
</t>
    </r>
  </si>
  <si>
    <r>
      <t xml:space="preserve">Complete the RETS Claim Form &amp; Director Statement as instructed. Print, sign, scan the Director Statement. Return the pdf document,  </t>
    </r>
    <r>
      <rPr>
        <sz val="12"/>
        <rFont val="Calibri"/>
        <family val="2"/>
        <scheme val="minor"/>
      </rPr>
      <t>a soft copy of t</t>
    </r>
    <r>
      <rPr>
        <sz val="12"/>
        <color theme="1"/>
        <rFont val="Calibri"/>
        <family val="2"/>
        <scheme val="minor"/>
      </rPr>
      <t>he Excel Claim Form and supporting documentation to:</t>
    </r>
  </si>
  <si>
    <t>Description &amp; Purpose</t>
  </si>
  <si>
    <t>No of Quotations</t>
  </si>
  <si>
    <t>Copy of the approved Planning Permission from the relevant Planning Authority</t>
  </si>
  <si>
    <r>
      <rPr>
        <b/>
        <sz val="10"/>
        <rFont val="Arial"/>
        <family val="2"/>
      </rPr>
      <t>Important Notes on Checklists:</t>
    </r>
    <r>
      <rPr>
        <sz val="10"/>
        <rFont val="Arial"/>
        <family val="2"/>
      </rPr>
      <t xml:space="preserve">
There are two checklists for RETS claims:
</t>
    </r>
    <r>
      <rPr>
        <b/>
        <sz val="10"/>
        <rFont val="Arial"/>
        <family val="2"/>
      </rPr>
      <t>• Payment Checklist 2021</t>
    </r>
    <r>
      <rPr>
        <sz val="10"/>
        <rFont val="Arial"/>
        <family val="2"/>
      </rPr>
      <t xml:space="preserve"> must be completed to receive payment.
• </t>
    </r>
    <r>
      <rPr>
        <b/>
        <sz val="10"/>
        <rFont val="Arial"/>
        <family val="2"/>
      </rPr>
      <t>Validation Checklist 2022</t>
    </r>
    <r>
      <rPr>
        <sz val="10"/>
        <rFont val="Arial"/>
        <family val="2"/>
      </rPr>
      <t xml:space="preserve"> must be completed in advance of validating your claim post payment in 2022.
• </t>
    </r>
    <r>
      <rPr>
        <b/>
        <sz val="10"/>
        <rFont val="Arial"/>
        <family val="2"/>
      </rPr>
      <t>Validation checklist 2022</t>
    </r>
    <r>
      <rPr>
        <sz val="10"/>
        <rFont val="Arial"/>
        <family val="2"/>
      </rPr>
      <t xml:space="preserve"> must be completed within 12 months of Payment.
</t>
    </r>
  </si>
  <si>
    <t>Payslips</t>
  </si>
  <si>
    <r>
      <t xml:space="preserve">A/B </t>
    </r>
    <r>
      <rPr>
        <b/>
        <sz val="14"/>
        <color rgb="FFFF0000"/>
        <rFont val="Calibri"/>
        <family val="2"/>
        <scheme val="minor"/>
      </rPr>
      <t xml:space="preserve"> </t>
    </r>
    <r>
      <rPr>
        <b/>
        <sz val="14"/>
        <rFont val="Calibri"/>
        <family val="2"/>
        <scheme val="minor"/>
      </rPr>
      <t>Key Manager Salaries &amp; Overheads</t>
    </r>
  </si>
  <si>
    <t>End Date of 
Contract</t>
  </si>
  <si>
    <t xml:space="preserve">
Eligible Costs
(over-write)</t>
  </si>
  <si>
    <t>Post Payment Validation Stage
The checklist below begins with the mandatory requirements for all claims and is then broken out into specific detail required for each category.
Complete the categories relevant to your claim.</t>
  </si>
  <si>
    <r>
      <t xml:space="preserve">Copy of the employment contract signed and dated by both parties.  
The Contract states the Name of the Employee, their title, role, salary and date of commencement of Employment.
</t>
    </r>
    <r>
      <rPr>
        <b/>
        <sz val="10"/>
        <color rgb="FF000000"/>
        <rFont val="Arial"/>
        <family val="2"/>
      </rPr>
      <t>And if available</t>
    </r>
    <r>
      <rPr>
        <sz val="10"/>
        <color rgb="FF000000"/>
        <rFont val="Arial"/>
        <family val="2"/>
      </rPr>
      <t xml:space="preserve">
A copy of the most recent payslip and proof of payment for the employees assigned to the project.</t>
    </r>
  </si>
  <si>
    <t>Employment Contracts/
Payslips</t>
  </si>
  <si>
    <t>A copy of the most recent payslip and proof of payment for the employees assigned to the project if not already provided.</t>
  </si>
  <si>
    <t>Fees/Promotional Activities/New Build/Renovation &amp; Refurbishment</t>
  </si>
  <si>
    <t>All Invoices must clearly state the work undertaken and the cost.    Invoices for Consultant’s Fees must also clearly state the daily rate and number of days.</t>
  </si>
  <si>
    <t>Confirmation of Payment by the Grantee Company for expenditure items claimed.</t>
  </si>
  <si>
    <r>
      <rPr>
        <sz val="10"/>
        <color rgb="FF000000"/>
        <rFont val="Arial"/>
        <family val="2"/>
      </rPr>
      <t>For each invoice claimed, you must submit a copy of the Bank Statement as proof of payment.  The Bank Statements must clearly show the Company name (as per the Letter of Offer), the address, the bank account</t>
    </r>
    <r>
      <rPr>
        <b/>
        <sz val="10"/>
        <color rgb="FF000000"/>
        <rFont val="Arial"/>
        <family val="2"/>
      </rPr>
      <t xml:space="preserve">
Note</t>
    </r>
    <r>
      <rPr>
        <sz val="10"/>
        <color rgb="FF000000"/>
        <rFont val="Arial"/>
        <family val="2"/>
      </rPr>
      <t>: Invoices marked paid or suppliers’ statements are not acceptable proof of payment.</t>
    </r>
    <r>
      <rPr>
        <b/>
        <sz val="10"/>
        <color rgb="FF000000"/>
        <rFont val="Arial"/>
        <family val="2"/>
      </rPr>
      <t xml:space="preserve">
Note:</t>
    </r>
    <r>
      <rPr>
        <sz val="10"/>
        <color rgb="FF000000"/>
        <rFont val="Arial"/>
        <family val="2"/>
      </rPr>
      <t xml:space="preserve"> Numbering of supporting documentation as detailed above.</t>
    </r>
    <r>
      <rPr>
        <b/>
        <sz val="10"/>
        <color rgb="FF000000"/>
        <rFont val="Arial"/>
        <family val="2"/>
      </rPr>
      <t xml:space="preserve">
</t>
    </r>
  </si>
  <si>
    <t>Company Name:</t>
  </si>
  <si>
    <t>Project Number:</t>
  </si>
  <si>
    <t>Company Contact Name:</t>
  </si>
  <si>
    <t>Contact Email Address:</t>
  </si>
  <si>
    <t>Document Date:</t>
  </si>
  <si>
    <t>1. Project Objectives:</t>
  </si>
  <si>
    <t>What did you want out of the project?</t>
  </si>
  <si>
    <t>2. Project Activities:</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</si>
  <si>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t>
  </si>
  <si>
    <t>3. Key Achievements/Milestones</t>
  </si>
  <si>
    <t xml:space="preserve">Please List the outcomes of the work to date including the follow up action, a % of the building works and a timeframe for completion.  </t>
  </si>
  <si>
    <t>4. Project Impacts</t>
  </si>
  <si>
    <t>List the key impacts, outcomes &amp; benefits for the Company; What is the timetable for completion? Will the company utilise the full grant or will some part get cancelled?</t>
  </si>
  <si>
    <t>5. Overall Summary</t>
  </si>
  <si>
    <t>Are there any issues that need to be raised at this point in relation to the project?</t>
  </si>
  <si>
    <r>
      <rPr>
        <sz val="12"/>
        <color theme="1"/>
        <rFont val="Calibri"/>
        <family val="2"/>
        <scheme val="minor"/>
      </rPr>
      <t>•  A Progress Report must be completed with each</t>
    </r>
    <r>
      <rPr>
        <b/>
        <sz val="12"/>
        <color theme="1"/>
        <rFont val="Calibri"/>
        <family val="2"/>
        <scheme val="minor"/>
      </rPr>
      <t xml:space="preserve"> </t>
    </r>
    <r>
      <rPr>
        <sz val="12"/>
        <color theme="1"/>
        <rFont val="Calibri"/>
        <family val="2"/>
        <scheme val="minor"/>
      </rPr>
      <t>claim detailing the progress of the project.</t>
    </r>
    <r>
      <rPr>
        <b/>
        <sz val="12"/>
        <color theme="1"/>
        <rFont val="Calibri"/>
        <family val="2"/>
        <scheme val="minor"/>
      </rPr>
      <t xml:space="preserve"> </t>
    </r>
    <r>
      <rPr>
        <sz val="12"/>
        <color theme="1"/>
        <rFont val="Calibri"/>
        <family val="2"/>
        <scheme val="minor"/>
      </rPr>
      <t xml:space="preserve"> Reference </t>
    </r>
    <r>
      <rPr>
        <b/>
        <sz val="12"/>
        <color theme="1"/>
        <rFont val="Calibri"/>
        <family val="2"/>
        <scheme val="minor"/>
      </rPr>
      <t xml:space="preserve">Progress Report </t>
    </r>
    <r>
      <rPr>
        <sz val="12"/>
        <color theme="1"/>
        <rFont val="Calibri"/>
        <family val="2"/>
        <scheme val="minor"/>
      </rPr>
      <t>tab below.</t>
    </r>
  </si>
  <si>
    <r>
      <t xml:space="preserve">Payment Checklist 2021
</t>
    </r>
    <r>
      <rPr>
        <sz val="10"/>
        <rFont val="Arial"/>
        <family val="2"/>
      </rPr>
      <t>The checklist below begins with the mandatory requirements for all claims and is then broken out into specific detail required for Capital and Training.
Complete the categories relevant to your claim.</t>
    </r>
  </si>
  <si>
    <t>Eligible base Salary 
(max annual €80,000)</t>
  </si>
  <si>
    <t>ONLY staff on the grantee payroll are eligible**</t>
  </si>
  <si>
    <t>**If a New Staff Member, confirm that they will be on the payroll by 31/03/2022.</t>
  </si>
  <si>
    <t>Use a separate line for each person. Note that ONLY staff on the grantee payroll are eligible for support.  Or if a New Staff Member, confirm that they will be on the payroll by 31/03/2022.</t>
  </si>
  <si>
    <r>
      <t xml:space="preserve">On </t>
    </r>
    <r>
      <rPr>
        <b/>
        <sz val="10"/>
        <color theme="1"/>
        <rFont val="Arial"/>
        <family val="2"/>
      </rPr>
      <t>{INSERT DATE}</t>
    </r>
    <r>
      <rPr>
        <sz val="10"/>
        <color theme="1"/>
        <rFont val="Arial"/>
        <family val="2"/>
      </rPr>
      <t>, and in accordance with the above Project Number under which a Regional Enterprise Transition Scheme (RETS) Grant was approved for the above-mentioned Grantee Company, I/We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r>
  </si>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</sst>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91"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sz val="11"/>
      <color rgb="FF0070C0"/>
      <name val="Calibri"/>
      <family val="2"/>
      <scheme val="minor"/>
    </font>
    <font>
      <sz val="10"/>
      <color rgb="FF0070C0"/>
      <name val="Calibri"/>
      <family val="2"/>
      <scheme val="minor"/>
    </font>
    <font>
      <b/>
      <sz val="10"/>
      <color rgb="FF006100"/>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0"/>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sz val="10"/>
      <color theme="0"/>
      <name val="Arial"/>
      <family val="2"/>
    </font>
    <font>
      <sz val="8"/>
      <name val="Arial"/>
      <family val="2"/>
    </font>
    <font>
      <b/>
      <sz val="26"/>
      <color rgb="FF006100"/>
      <name val="Calibri"/>
      <family val="2"/>
      <scheme val="minor"/>
    </font>
    <font>
      <b/>
      <sz val="11"/>
      <color theme="0"/>
      <name val="Arial"/>
      <family val="2"/>
    </font>
    <font>
      <sz val="9"/>
      <name val="Arial"/>
      <family val="2"/>
    </font>
    <font>
      <b/>
      <sz val="9"/>
      <name val="Arial"/>
      <family val="2"/>
    </font>
    <font>
      <b/>
      <sz val="10"/>
      <color rgb="FF000000"/>
      <name val="Arial"/>
      <family val="2"/>
    </font>
    <font>
      <b/>
      <sz val="11"/>
      <name val="Arial"/>
      <family val="2"/>
    </font>
    <font>
      <b/>
      <sz val="10"/>
      <color theme="1"/>
      <name val="Calibri"/>
      <family val="2"/>
      <scheme val="minor"/>
    </font>
    <font>
      <sz val="8"/>
      <color theme="1"/>
      <name val="Arial"/>
      <family val="2"/>
    </font>
    <font>
      <sz val="12"/>
      <name val="Calibri"/>
      <family val="2"/>
      <scheme val="minor"/>
    </font>
    <font>
      <sz val="12"/>
      <color theme="1"/>
      <name val="Calibri"/>
      <family val="2"/>
    </font>
    <font>
      <sz val="11"/>
      <name val="Calibri"/>
      <family val="2"/>
    </font>
    <font>
      <i/>
      <sz val="11"/>
      <color theme="1"/>
      <name val="Calibri"/>
      <family val="2"/>
      <scheme val="minor"/>
    </font>
    <font>
      <i/>
      <sz val="11"/>
      <name val="Calibri"/>
      <family val="2"/>
    </font>
    <font>
      <sz val="11"/>
      <color rgb="FF000000"/>
      <name val="Calibri"/>
      <family val="2"/>
    </font>
    <font>
      <u/>
      <sz val="10"/>
      <color rgb="FF0000E1"/>
      <name val="Calibri"/>
      <family val="2"/>
      <scheme val="minor"/>
    </font>
    <font>
      <b/>
      <i/>
      <sz val="14"/>
      <color theme="1"/>
      <name val="Calibri"/>
      <family val="2"/>
      <scheme val="minor"/>
    </font>
    <font>
      <i/>
      <sz val="10"/>
      <name val="Arial"/>
      <family val="2"/>
    </font>
    <font>
      <sz val="10"/>
      <color rgb="FF006100"/>
      <name val="Arial"/>
      <family val="2"/>
    </font>
    <font>
      <sz val="10"/>
      <color rgb="FF9C0006"/>
      <name val="Arial"/>
      <family val="2"/>
    </font>
    <font>
      <b/>
      <sz val="16"/>
      <name val="Calibri"/>
      <family val="2"/>
      <scheme val="minor"/>
    </font>
    <font>
      <sz val="10"/>
      <color rgb="FF006100"/>
      <name val="Calibri"/>
      <family val="2"/>
      <scheme val="minor"/>
    </font>
    <font>
      <sz val="11"/>
      <color rgb="FF9C5700"/>
      <name val="Calibri"/>
      <family val="2"/>
      <scheme val="minor"/>
    </font>
    <font>
      <sz val="11"/>
      <color rgb="FFFF0000"/>
      <name val="Calibri"/>
      <family val="2"/>
      <scheme val="minor"/>
    </font>
    <font>
      <sz val="12"/>
      <color rgb="FFFF0000"/>
      <name val="Calibri"/>
      <family val="2"/>
      <scheme val="minor"/>
    </font>
    <font>
      <sz val="10"/>
      <color rgb="FF00B050"/>
      <name val="Arial"/>
      <family val="2"/>
    </font>
    <font>
      <sz val="12"/>
      <name val="Arial"/>
      <family val="2"/>
    </font>
    <font>
      <b/>
      <sz val="14"/>
      <color rgb="FFFF0000"/>
      <name val="Calibri"/>
      <family val="2"/>
      <scheme val="minor"/>
    </font>
    <font>
      <sz val="11"/>
      <color rgb="FF00B050"/>
      <name val="Calibri"/>
      <family val="2"/>
      <scheme val="minor"/>
    </font>
    <font>
      <b/>
      <sz val="11"/>
      <name val="Calibri"/>
      <family val="2"/>
    </font>
    <font>
      <b/>
      <sz val="14"/>
      <color theme="10"/>
      <name val="Calibri"/>
      <family val="2"/>
      <scheme val="minor"/>
    </font>
    <font>
      <sz val="14"/>
      <color rgb="FF0000E1"/>
      <name val="Arial"/>
      <family val="2"/>
    </font>
    <font>
      <i/>
      <sz val="11"/>
      <name val="Calibri"/>
      <family val="2"/>
      <scheme val="minor"/>
    </font>
    <font>
      <i/>
      <sz val="11"/>
      <color rgb="FF808080"/>
      <name val="Calibri"/>
      <family val="2"/>
      <scheme val="minor"/>
    </font>
    <font>
      <b/>
      <sz val="10"/>
      <color rgb="FF00B050"/>
      <name val="Arial"/>
      <family val="2"/>
    </font>
  </fonts>
  <fills count="20">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theme="5" tint="0.79998168889431442"/>
        <bgColor indexed="65"/>
      </patternFill>
    </fill>
    <fill>
      <patternFill patternType="solid">
        <fgColor rgb="FF00B0F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7CE"/>
      </patternFill>
    </fill>
    <fill>
      <patternFill patternType="solid">
        <fgColor theme="5"/>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B0F0"/>
        <bgColor rgb="FF000000"/>
      </patternFill>
    </fill>
    <fill>
      <patternFill patternType="solid">
        <fgColor theme="5"/>
        <bgColor rgb="FF000000"/>
      </patternFill>
    </fill>
    <fill>
      <patternFill patternType="solid">
        <fgColor rgb="FFFFEB9C"/>
      </patternFill>
    </fill>
    <fill>
      <patternFill patternType="solid">
        <fgColor rgb="FFC6EFCE"/>
        <bgColor indexed="64"/>
      </patternFill>
    </fill>
  </fills>
  <borders count="6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top/>
      <bottom style="double">
        <color rgb="FFFF800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style="hair">
        <color rgb="FF7F7F7F"/>
      </left>
      <right/>
      <top/>
      <bottom style="hair">
        <color auto="1"/>
      </bottom>
      <diagonal/>
    </border>
    <border>
      <left style="hair">
        <color auto="1"/>
      </left>
      <right/>
      <top style="hair">
        <color auto="1"/>
      </top>
      <bottom style="hair">
        <color auto="1"/>
      </bottom>
      <diagonal/>
    </border>
    <border>
      <left style="thin">
        <color indexed="64"/>
      </left>
      <right style="thin">
        <color rgb="FF7F7F7F"/>
      </right>
      <top style="thin">
        <color rgb="FF7F7F7F"/>
      </top>
      <bottom style="thin">
        <color rgb="FF7F7F7F"/>
      </bottom>
      <diagonal/>
    </border>
    <border>
      <left style="thin">
        <color indexed="64"/>
      </left>
      <right style="thin">
        <color indexed="64"/>
      </right>
      <top/>
      <bottom style="thin">
        <color rgb="FF000000"/>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right style="medium">
        <color indexed="64"/>
      </right>
      <top style="medium">
        <color indexed="64"/>
      </top>
      <bottom style="medium">
        <color indexed="64"/>
      </bottom>
      <diagonal/>
    </border>
    <border>
      <left/>
      <right style="thin">
        <color rgb="FF7F7F7F"/>
      </right>
      <top style="medium">
        <color indexed="64"/>
      </top>
      <bottom style="thin">
        <color rgb="FF7F7F7F"/>
      </bottom>
      <diagonal/>
    </border>
    <border>
      <left style="thin">
        <color rgb="FF7F7F7F"/>
      </left>
      <right style="hair">
        <color rgb="FF7F7F7F"/>
      </right>
      <top/>
      <bottom style="hair">
        <color auto="1"/>
      </bottom>
      <diagonal/>
    </border>
    <border>
      <left style="hair">
        <color rgb="FF7F7F7F"/>
      </left>
      <right style="hair">
        <color rgb="FF7F7F7F"/>
      </right>
      <top style="hair">
        <color rgb="FF7F7F7F"/>
      </top>
      <bottom style="hair">
        <color auto="1"/>
      </bottom>
      <diagonal/>
    </border>
    <border>
      <left style="thin">
        <color rgb="FF7F7F7F"/>
      </left>
      <right style="hair">
        <color rgb="FF7F7F7F"/>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top style="thin">
        <color auto="1"/>
      </top>
      <bottom/>
      <diagonal/>
    </border>
    <border>
      <left style="hair">
        <color auto="1"/>
      </left>
      <right style="hair">
        <color auto="1"/>
      </right>
      <top style="hair">
        <color auto="1"/>
      </top>
      <bottom/>
      <diagonal/>
    </border>
    <border>
      <left/>
      <right/>
      <top style="hair">
        <color indexed="64"/>
      </top>
      <bottom style="thin">
        <color rgb="FF7F7F7F"/>
      </bottom>
      <diagonal/>
    </border>
    <border>
      <left/>
      <right/>
      <top style="hair">
        <color rgb="FF7F7F7F"/>
      </top>
      <bottom style="thin">
        <color rgb="FF7F7F7F"/>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top style="hair">
        <color rgb="FF7F7F7F"/>
      </top>
      <bottom style="hair">
        <color rgb="FF7F7F7F"/>
      </bottom>
      <diagonal/>
    </border>
    <border>
      <left/>
      <right style="hair">
        <color rgb="FF7F7F7F"/>
      </right>
      <top style="hair">
        <color rgb="FF7F7F7F"/>
      </top>
      <bottom style="hair">
        <color rgb="FF7F7F7F"/>
      </bottom>
      <diagonal/>
    </border>
    <border>
      <left/>
      <right/>
      <top/>
      <bottom style="hair">
        <color rgb="FF7F7F7F"/>
      </bottom>
      <diagonal/>
    </border>
    <border>
      <left style="thin">
        <color rgb="FF7F7F7F"/>
      </left>
      <right style="thin">
        <color rgb="FF7F7F7F"/>
      </right>
      <top style="thin">
        <color auto="1"/>
      </top>
      <bottom style="thin">
        <color rgb="FF7F7F7F"/>
      </bottom>
      <diagonal/>
    </border>
    <border>
      <left/>
      <right style="thin">
        <color rgb="FF7F7F7F"/>
      </right>
      <top/>
      <bottom/>
      <diagonal/>
    </border>
    <border>
      <left/>
      <right/>
      <top style="thin">
        <color rgb="FF7F7F7F"/>
      </top>
      <bottom/>
      <diagonal/>
    </border>
    <border>
      <left style="thin">
        <color indexed="64"/>
      </left>
      <right/>
      <top style="thin">
        <color auto="1"/>
      </top>
      <bottom style="thin">
        <color rgb="FF000000"/>
      </bottom>
      <diagonal/>
    </border>
    <border>
      <left/>
      <right style="thin">
        <color indexed="64"/>
      </right>
      <top style="thin">
        <color auto="1"/>
      </top>
      <bottom style="thin">
        <color rgb="FF000000"/>
      </bottom>
      <diagonal/>
    </border>
    <border>
      <left style="thin">
        <color auto="1"/>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auto="1"/>
      </bottom>
      <diagonal/>
    </border>
    <border>
      <left/>
      <right style="thin">
        <color rgb="FF000000"/>
      </right>
      <top/>
      <bottom style="thin">
        <color indexed="64"/>
      </bottom>
      <diagonal/>
    </border>
  </borders>
  <cellStyleXfs count="27">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1" fillId="0" borderId="0" applyFont="0" applyFill="0" applyBorder="0" applyAlignment="0" applyProtection="0"/>
    <xf numFmtId="0" fontId="2" fillId="3" borderId="1" applyNumberFormat="0" applyAlignment="0" applyProtection="0"/>
    <xf numFmtId="0" fontId="11" fillId="8" borderId="0" applyNumberFormat="0" applyBorder="0" applyAlignment="0" applyProtection="0"/>
    <xf numFmtId="0" fontId="23" fillId="0" borderId="0"/>
    <xf numFmtId="0" fontId="24"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23" fillId="0" borderId="0"/>
    <xf numFmtId="0" fontId="27" fillId="0" borderId="0" applyNumberFormat="0" applyFill="0" applyBorder="0" applyAlignment="0" applyProtection="0"/>
    <xf numFmtId="0" fontId="4" fillId="0" borderId="0"/>
    <xf numFmtId="44" fontId="11" fillId="0" borderId="0" applyFont="0" applyFill="0" applyBorder="0" applyAlignment="0" applyProtection="0"/>
    <xf numFmtId="0" fontId="54" fillId="12" borderId="0" applyNumberFormat="0" applyBorder="0" applyAlignment="0" applyProtection="0"/>
    <xf numFmtId="0" fontId="3" fillId="13" borderId="0" applyNumberFormat="0" applyBorder="0" applyAlignment="0" applyProtection="0"/>
    <xf numFmtId="0" fontId="3" fillId="4" borderId="0" applyNumberFormat="0" applyBorder="0" applyAlignment="0" applyProtection="0"/>
    <xf numFmtId="0" fontId="78" fillId="18" borderId="0" applyNumberFormat="0" applyBorder="0" applyAlignment="0" applyProtection="0"/>
  </cellStyleXfs>
  <cellXfs count="685">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6" fillId="6" borderId="10"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6" fillId="0" borderId="0" xfId="2" applyFont="1" applyAlignment="1" applyProtection="1">
      <alignment vertical="center" wrapText="1"/>
      <protection locked="0"/>
    </xf>
    <xf numFmtId="0" fontId="1" fillId="2" borderId="0" xfId="8" applyAlignment="1" applyProtection="1">
      <alignment vertical="center"/>
      <protection locked="0"/>
    </xf>
    <xf numFmtId="0" fontId="19" fillId="0" borderId="0" xfId="2" quotePrefix="1" applyFont="1" applyAlignment="1" applyProtection="1">
      <alignment vertical="center"/>
      <protection locked="0"/>
    </xf>
    <xf numFmtId="0" fontId="19" fillId="0" borderId="0" xfId="2" quotePrefix="1" applyFont="1" applyAlignment="1" applyProtection="1">
      <alignment horizontal="center" vertical="center"/>
      <protection locked="0"/>
    </xf>
    <xf numFmtId="0" fontId="19" fillId="0" borderId="0" xfId="2" applyFont="1" applyAlignment="1" applyProtection="1">
      <alignment horizontal="center" vertical="center"/>
      <protection locked="0"/>
    </xf>
    <xf numFmtId="0" fontId="19" fillId="0" borderId="0" xfId="2" applyFont="1" applyAlignment="1" applyProtection="1">
      <alignment vertical="center"/>
      <protection locked="0"/>
    </xf>
    <xf numFmtId="0" fontId="20" fillId="0" borderId="0" xfId="2" applyFont="1" applyAlignment="1" applyProtection="1">
      <alignment vertical="center" wrapText="1"/>
      <protection locked="0"/>
    </xf>
    <xf numFmtId="0" fontId="0" fillId="0" borderId="16" xfId="0" applyBorder="1" applyAlignment="1">
      <alignment vertical="center" wrapText="1"/>
    </xf>
    <xf numFmtId="0" fontId="0" fillId="0" borderId="16" xfId="0" applyBorder="1" applyAlignment="1">
      <alignment horizontal="center" vertical="center" wrapText="1"/>
    </xf>
    <xf numFmtId="14" fontId="0" fillId="0" borderId="16" xfId="0" applyNumberFormat="1" applyBorder="1" applyAlignment="1">
      <alignment vertical="center"/>
    </xf>
    <xf numFmtId="44" fontId="1" fillId="2" borderId="17" xfId="8" applyNumberFormat="1" applyBorder="1" applyAlignment="1" applyProtection="1">
      <alignment horizontal="center" vertical="center" wrapText="1"/>
      <protection locked="0"/>
    </xf>
    <xf numFmtId="0" fontId="17" fillId="0" borderId="0" xfId="0" applyFont="1" applyAlignment="1">
      <alignment vertical="center"/>
    </xf>
    <xf numFmtId="0" fontId="21" fillId="2" borderId="0" xfId="6" applyFont="1" applyBorder="1" applyAlignment="1" applyProtection="1">
      <alignment horizontal="left" vertical="center"/>
      <protection locked="0"/>
    </xf>
    <xf numFmtId="0" fontId="20" fillId="6" borderId="10" xfId="0" applyFont="1" applyFill="1" applyBorder="1" applyAlignment="1">
      <alignment horizontal="center" vertical="center" wrapText="1"/>
    </xf>
    <xf numFmtId="0" fontId="25" fillId="0" borderId="9" xfId="4" applyFont="1" applyFill="1" applyBorder="1" applyAlignment="1" applyProtection="1">
      <alignment vertical="center" wrapText="1"/>
      <protection locked="0"/>
    </xf>
    <xf numFmtId="0" fontId="28" fillId="0" borderId="0" xfId="4" applyFont="1" applyFill="1" applyBorder="1" applyAlignment="1" applyProtection="1">
      <alignment horizontal="left" vertical="center"/>
      <protection locked="0"/>
    </xf>
    <xf numFmtId="0" fontId="25"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9" fillId="0" borderId="0" xfId="0" applyFont="1"/>
    <xf numFmtId="0" fontId="30" fillId="0" borderId="0" xfId="0" applyFont="1"/>
    <xf numFmtId="0" fontId="26" fillId="0" borderId="9" xfId="0" applyFont="1" applyBorder="1" applyAlignment="1">
      <alignment horizontal="left" vertical="center"/>
    </xf>
    <xf numFmtId="0" fontId="29" fillId="0" borderId="9" xfId="0" applyFont="1" applyBorder="1" applyAlignment="1">
      <alignment horizontal="center" vertical="center"/>
    </xf>
    <xf numFmtId="0" fontId="26" fillId="0" borderId="9" xfId="0" applyFont="1" applyBorder="1" applyAlignment="1">
      <alignment horizontal="left" vertical="center" wrapText="1"/>
    </xf>
    <xf numFmtId="0" fontId="26" fillId="0" borderId="5" xfId="0" applyFont="1" applyBorder="1" applyAlignment="1">
      <alignment horizontal="right" wrapText="1"/>
    </xf>
    <xf numFmtId="0" fontId="29" fillId="0" borderId="8" xfId="0" applyFont="1" applyBorder="1"/>
    <xf numFmtId="0" fontId="26" fillId="0" borderId="13" xfId="0" applyFont="1" applyBorder="1" applyAlignment="1">
      <alignment horizontal="right" wrapText="1"/>
    </xf>
    <xf numFmtId="0" fontId="29" fillId="0" borderId="14" xfId="0" applyFont="1" applyBorder="1"/>
    <xf numFmtId="0" fontId="26" fillId="0" borderId="18" xfId="0" applyFont="1" applyBorder="1" applyAlignment="1">
      <alignment vertical="center"/>
    </xf>
    <xf numFmtId="0" fontId="34" fillId="5" borderId="0" xfId="0" applyFont="1" applyFill="1" applyAlignment="1">
      <alignment vertical="center"/>
    </xf>
    <xf numFmtId="0" fontId="35" fillId="5" borderId="0" xfId="0" applyFont="1" applyFill="1"/>
    <xf numFmtId="0" fontId="12" fillId="5" borderId="0" xfId="0" applyFont="1" applyFill="1"/>
    <xf numFmtId="0" fontId="0" fillId="5" borderId="0" xfId="0" applyFill="1"/>
    <xf numFmtId="0" fontId="35" fillId="5" borderId="0" xfId="0" applyFont="1" applyFill="1" applyAlignment="1">
      <alignment vertical="center"/>
    </xf>
    <xf numFmtId="0" fontId="38" fillId="0" borderId="0" xfId="0" applyFont="1"/>
    <xf numFmtId="0" fontId="26" fillId="0" borderId="0" xfId="0" applyFont="1"/>
    <xf numFmtId="0" fontId="13" fillId="0" borderId="0" xfId="2" applyFont="1" applyAlignment="1">
      <alignment vertical="center"/>
    </xf>
    <xf numFmtId="0" fontId="42"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2" fillId="0" borderId="0" xfId="0" applyFont="1" applyAlignment="1" applyProtection="1">
      <alignment horizontal="left" vertical="center" wrapText="1"/>
      <protection locked="0"/>
    </xf>
    <xf numFmtId="0" fontId="26"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xf numFmtId="0" fontId="29" fillId="0" borderId="0" xfId="0" applyFont="1" applyAlignment="1">
      <alignment horizontal="center" vertical="center"/>
    </xf>
    <xf numFmtId="0" fontId="29" fillId="0" borderId="21" xfId="0" applyFont="1" applyBorder="1" applyAlignment="1">
      <alignment horizontal="center" vertical="center"/>
    </xf>
    <xf numFmtId="44" fontId="44" fillId="0" borderId="0" xfId="10" applyNumberFormat="1" applyFont="1" applyFill="1" applyBorder="1" applyAlignment="1">
      <alignment horizontal="center"/>
    </xf>
    <xf numFmtId="164" fontId="29" fillId="0" borderId="0" xfId="0" applyNumberFormat="1" applyFont="1"/>
    <xf numFmtId="0" fontId="4" fillId="0" borderId="0" xfId="21"/>
    <xf numFmtId="0" fontId="4" fillId="0" borderId="0" xfId="21" applyAlignment="1">
      <alignment vertical="top" wrapText="1"/>
    </xf>
    <xf numFmtId="0" fontId="46" fillId="0" borderId="0" xfId="0" applyFont="1" applyAlignment="1">
      <alignment vertical="center"/>
    </xf>
    <xf numFmtId="0" fontId="46" fillId="0" borderId="0" xfId="0" applyFont="1" applyAlignment="1" applyProtection="1">
      <alignment vertical="center"/>
      <protection locked="0"/>
    </xf>
    <xf numFmtId="0" fontId="4" fillId="0" borderId="0" xfId="21" applyProtection="1">
      <protection locked="0"/>
    </xf>
    <xf numFmtId="0" fontId="4" fillId="0" borderId="22" xfId="5" applyNumberFormat="1" applyBorder="1" applyAlignment="1" applyProtection="1">
      <alignment horizontal="left" vertical="center" wrapText="1"/>
      <protection locked="0"/>
    </xf>
    <xf numFmtId="0" fontId="4" fillId="0" borderId="23" xfId="5" applyNumberFormat="1" applyBorder="1" applyAlignment="1" applyProtection="1">
      <alignment horizontal="left" vertical="center" wrapText="1"/>
      <protection locked="0"/>
    </xf>
    <xf numFmtId="0" fontId="33" fillId="0" borderId="0" xfId="20" applyFont="1" applyAlignment="1">
      <alignment vertical="top"/>
    </xf>
    <xf numFmtId="0" fontId="37" fillId="0" borderId="0" xfId="20" applyFont="1" applyFill="1" applyAlignment="1">
      <alignment vertical="top"/>
    </xf>
    <xf numFmtId="0" fontId="16" fillId="0" borderId="0" xfId="6" applyFont="1" applyFill="1" applyBorder="1" applyAlignment="1" applyProtection="1">
      <alignment horizontal="left" vertical="center"/>
      <protection locked="0"/>
    </xf>
    <xf numFmtId="0" fontId="38" fillId="11" borderId="0" xfId="0" applyFont="1" applyFill="1"/>
    <xf numFmtId="44" fontId="25" fillId="3" borderId="1" xfId="10" applyNumberFormat="1" applyFont="1" applyAlignment="1">
      <alignment horizontal="center"/>
    </xf>
    <xf numFmtId="44" fontId="25" fillId="0" borderId="0" xfId="10" applyNumberFormat="1" applyFont="1" applyFill="1" applyBorder="1" applyAlignment="1">
      <alignment horizontal="center"/>
    </xf>
    <xf numFmtId="44" fontId="25" fillId="0" borderId="0" xfId="10" applyNumberFormat="1" applyFont="1" applyFill="1" applyBorder="1" applyAlignment="1">
      <alignment horizontal="center" vertical="center"/>
    </xf>
    <xf numFmtId="44" fontId="8" fillId="3" borderId="1" xfId="1" applyFont="1" applyFill="1" applyBorder="1" applyAlignment="1">
      <alignment vertical="center"/>
    </xf>
    <xf numFmtId="0" fontId="8" fillId="7" borderId="0" xfId="2" applyFont="1" applyFill="1" applyAlignment="1" applyProtection="1">
      <alignment horizontal="center" wrapText="1"/>
      <protection locked="0"/>
    </xf>
    <xf numFmtId="0" fontId="39" fillId="5" borderId="0" xfId="0" applyFont="1" applyFill="1" applyAlignment="1">
      <alignment vertical="center"/>
    </xf>
    <xf numFmtId="0" fontId="39" fillId="5" borderId="0" xfId="0" applyFont="1" applyFill="1"/>
    <xf numFmtId="0" fontId="36" fillId="5" borderId="0" xfId="0" applyFont="1" applyFill="1"/>
    <xf numFmtId="0" fontId="4" fillId="0" borderId="0" xfId="0" applyFont="1" applyAlignment="1">
      <alignment vertical="center"/>
    </xf>
    <xf numFmtId="0" fontId="36" fillId="0" borderId="0" xfId="0" applyFont="1"/>
    <xf numFmtId="0" fontId="49" fillId="5" borderId="0" xfId="0" applyFont="1" applyFill="1"/>
    <xf numFmtId="0" fontId="50" fillId="5" borderId="0" xfId="0" applyFont="1" applyFill="1"/>
    <xf numFmtId="0" fontId="50" fillId="0" borderId="0" xfId="0" applyFont="1"/>
    <xf numFmtId="0" fontId="51" fillId="5" borderId="0" xfId="20" applyFont="1" applyFill="1" applyAlignment="1">
      <alignment vertical="center"/>
    </xf>
    <xf numFmtId="0" fontId="52" fillId="5" borderId="0" xfId="0" applyFont="1" applyFill="1"/>
    <xf numFmtId="0" fontId="53" fillId="0" borderId="0" xfId="0" applyFont="1"/>
    <xf numFmtId="0" fontId="51" fillId="11" borderId="0" xfId="20" applyFont="1" applyFill="1" applyAlignment="1">
      <alignment vertical="top"/>
    </xf>
    <xf numFmtId="0" fontId="29" fillId="0" borderId="0" xfId="0" applyFont="1" applyAlignment="1" applyProtection="1">
      <alignment vertical="center"/>
      <protection locked="0"/>
    </xf>
    <xf numFmtId="14" fontId="18" fillId="0" borderId="0" xfId="0" applyNumberFormat="1" applyFont="1" applyAlignment="1">
      <alignment vertical="center"/>
    </xf>
    <xf numFmtId="14" fontId="40" fillId="5" borderId="0" xfId="0" applyNumberFormat="1" applyFont="1" applyFill="1" applyAlignment="1">
      <alignment vertical="center"/>
    </xf>
    <xf numFmtId="14" fontId="18" fillId="5" borderId="0" xfId="0" applyNumberFormat="1" applyFont="1" applyFill="1" applyAlignment="1">
      <alignment vertical="center"/>
    </xf>
    <xf numFmtId="0" fontId="36" fillId="0" borderId="0" xfId="0" applyFont="1" applyAlignment="1">
      <alignment vertical="center" wrapText="1"/>
    </xf>
    <xf numFmtId="0" fontId="35" fillId="0" borderId="0" xfId="0" applyFont="1" applyAlignment="1">
      <alignment vertical="center" wrapText="1"/>
    </xf>
    <xf numFmtId="44" fontId="0" fillId="0" borderId="16" xfId="0" applyNumberFormat="1" applyBorder="1" applyAlignment="1">
      <alignment vertical="center"/>
    </xf>
    <xf numFmtId="44" fontId="8" fillId="3" borderId="1" xfId="10" applyNumberFormat="1" applyFont="1" applyAlignment="1">
      <alignment vertical="center"/>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6" fillId="0" borderId="18" xfId="0" applyFont="1" applyBorder="1" applyAlignment="1">
      <alignment horizontal="left" vertical="center"/>
    </xf>
    <xf numFmtId="0" fontId="29" fillId="0" borderId="20" xfId="0" applyFont="1" applyBorder="1" applyAlignment="1">
      <alignment horizontal="left" vertical="center"/>
    </xf>
    <xf numFmtId="0" fontId="29" fillId="0" borderId="19" xfId="0" applyFont="1" applyBorder="1" applyAlignment="1">
      <alignment horizontal="left" vertical="center"/>
    </xf>
    <xf numFmtId="0" fontId="26" fillId="0" borderId="20" xfId="0" applyFont="1" applyBorder="1" applyAlignment="1">
      <alignment horizontal="left" vertical="center"/>
    </xf>
    <xf numFmtId="0" fontId="26" fillId="0" borderId="19" xfId="0" applyFont="1" applyBorder="1" applyAlignment="1">
      <alignment horizontal="left" vertical="center"/>
    </xf>
    <xf numFmtId="0" fontId="26" fillId="0" borderId="18" xfId="0" applyFont="1" applyBorder="1" applyAlignment="1">
      <alignment vertical="center" wrapText="1"/>
    </xf>
    <xf numFmtId="0" fontId="26" fillId="0" borderId="20" xfId="0" applyFont="1" applyBorder="1" applyAlignment="1">
      <alignment vertical="center" wrapText="1"/>
    </xf>
    <xf numFmtId="0" fontId="26" fillId="0" borderId="19" xfId="0" applyFont="1" applyBorder="1" applyAlignment="1">
      <alignment vertical="center" wrapText="1"/>
    </xf>
    <xf numFmtId="0" fontId="12" fillId="0" borderId="0" xfId="0" applyFont="1" applyAlignment="1">
      <alignment horizontal="right" vertical="center"/>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0" borderId="0" xfId="2" applyAlignment="1" applyProtection="1">
      <alignment horizontal="left" vertical="center" wrapText="1"/>
      <protection locked="0"/>
    </xf>
    <xf numFmtId="0" fontId="4" fillId="0" borderId="0" xfId="2" applyProtection="1">
      <protection locked="0"/>
    </xf>
    <xf numFmtId="0" fontId="55" fillId="0" borderId="0" xfId="2" applyFont="1" applyAlignment="1" applyProtection="1">
      <alignment horizontal="center" vertical="center" wrapText="1"/>
      <protection locked="0"/>
    </xf>
    <xf numFmtId="0" fontId="57" fillId="2" borderId="0" xfId="6" applyFont="1" applyBorder="1" applyAlignment="1" applyProtection="1">
      <alignment horizontal="left" vertical="center"/>
      <protection locked="0"/>
    </xf>
    <xf numFmtId="0" fontId="58" fillId="7" borderId="3" xfId="2" applyFont="1" applyFill="1" applyBorder="1" applyAlignment="1" applyProtection="1">
      <alignment horizontal="center" vertical="center" wrapText="1"/>
      <protection locked="0"/>
    </xf>
    <xf numFmtId="0" fontId="58" fillId="5" borderId="0" xfId="2" applyFont="1" applyFill="1" applyAlignment="1" applyProtection="1">
      <alignment horizontal="center" vertical="center" wrapText="1"/>
      <protection locked="0"/>
    </xf>
    <xf numFmtId="0" fontId="58" fillId="0" borderId="0" xfId="2" applyFont="1" applyAlignment="1" applyProtection="1">
      <alignment vertical="center" wrapText="1"/>
      <protection locked="0"/>
    </xf>
    <xf numFmtId="0" fontId="25" fillId="0" borderId="0" xfId="2" applyFont="1" applyProtection="1">
      <protection locked="0"/>
    </xf>
    <xf numFmtId="0" fontId="4" fillId="0" borderId="0" xfId="2" quotePrefix="1" applyProtection="1">
      <protection locked="0"/>
    </xf>
    <xf numFmtId="0" fontId="4" fillId="0" borderId="0" xfId="2" applyAlignment="1" applyProtection="1">
      <alignment horizontal="center"/>
      <protection locked="0"/>
    </xf>
    <xf numFmtId="0" fontId="1" fillId="2" borderId="7" xfId="6" applyBorder="1" applyAlignment="1" applyProtection="1">
      <alignment horizontal="center" vertical="center" wrapText="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0" fillId="0" borderId="0" xfId="0" applyProtection="1">
      <protection locked="0"/>
    </xf>
    <xf numFmtId="0" fontId="4" fillId="5" borderId="0" xfId="2" applyFill="1" applyAlignment="1" applyProtection="1">
      <alignment vertical="center"/>
      <protection locked="0"/>
    </xf>
    <xf numFmtId="0" fontId="58" fillId="0" borderId="0" xfId="2" applyFont="1" applyAlignment="1" applyProtection="1">
      <alignment vertical="center"/>
      <protection locked="0"/>
    </xf>
    <xf numFmtId="0" fontId="60" fillId="5" borderId="0" xfId="2" applyFont="1" applyFill="1" applyAlignment="1" applyProtection="1">
      <alignment vertical="center"/>
      <protection locked="0"/>
    </xf>
    <xf numFmtId="0" fontId="60" fillId="5" borderId="0" xfId="2" applyFont="1" applyFill="1" applyAlignment="1" applyProtection="1">
      <alignment horizontal="center" vertical="center"/>
      <protection locked="0"/>
    </xf>
    <xf numFmtId="0" fontId="54" fillId="12" borderId="0" xfId="23" applyBorder="1" applyAlignment="1" applyProtection="1">
      <alignment horizontal="center" vertical="center" wrapText="1"/>
      <protection locked="0"/>
    </xf>
    <xf numFmtId="0" fontId="25" fillId="0" borderId="0" xfId="2" applyFont="1" applyAlignment="1" applyProtection="1">
      <alignment wrapText="1"/>
      <protection locked="0"/>
    </xf>
    <xf numFmtId="0" fontId="55" fillId="0" borderId="0" xfId="2" applyFont="1" applyProtection="1">
      <protection locked="0"/>
    </xf>
    <xf numFmtId="0" fontId="1" fillId="2" borderId="28" xfId="6" applyBorder="1" applyAlignment="1" applyProtection="1">
      <alignment horizontal="left" vertical="center" wrapText="1"/>
      <protection locked="0"/>
    </xf>
    <xf numFmtId="0" fontId="56" fillId="0" borderId="0" xfId="2" quotePrefix="1" applyFont="1" applyAlignment="1" applyProtection="1">
      <alignment horizontal="left" vertical="center"/>
      <protection locked="0"/>
    </xf>
    <xf numFmtId="0" fontId="59" fillId="0" borderId="0" xfId="2" applyFont="1" applyAlignment="1" applyProtection="1">
      <alignment wrapText="1"/>
      <protection locked="0"/>
    </xf>
    <xf numFmtId="0" fontId="4" fillId="0" borderId="0" xfId="2" applyAlignment="1" applyProtection="1">
      <alignment horizontal="left" wrapText="1"/>
      <protection locked="0"/>
    </xf>
    <xf numFmtId="164" fontId="1" fillId="2" borderId="16" xfId="8" applyNumberFormat="1" applyBorder="1" applyAlignment="1" applyProtection="1">
      <alignment horizontal="center" vertical="center"/>
      <protection locked="0"/>
    </xf>
    <xf numFmtId="0" fontId="25" fillId="0" borderId="0" xfId="2" applyFont="1" applyAlignment="1" applyProtection="1">
      <alignment horizontal="left" wrapText="1"/>
      <protection locked="0"/>
    </xf>
    <xf numFmtId="0" fontId="4" fillId="5" borderId="0" xfId="2" applyFill="1" applyProtection="1">
      <protection locked="0"/>
    </xf>
    <xf numFmtId="164" fontId="1" fillId="2" borderId="0" xfId="1" applyNumberFormat="1" applyFont="1" applyFill="1" applyBorder="1" applyAlignment="1" applyProtection="1">
      <alignment horizontal="center"/>
      <protection locked="0"/>
    </xf>
    <xf numFmtId="0" fontId="12" fillId="7" borderId="0" xfId="2" applyFont="1" applyFill="1" applyAlignment="1" applyProtection="1">
      <alignment horizontal="center" wrapText="1"/>
      <protection locked="0"/>
    </xf>
    <xf numFmtId="0" fontId="29" fillId="0" borderId="0" xfId="2" applyFont="1" applyAlignment="1" applyProtection="1">
      <alignment horizontal="center"/>
      <protection locked="0"/>
    </xf>
    <xf numFmtId="0" fontId="29" fillId="0" borderId="0" xfId="2" applyFont="1" applyProtection="1">
      <protection locked="0"/>
    </xf>
    <xf numFmtId="0" fontId="29" fillId="0" borderId="26" xfId="15" applyNumberFormat="1" applyFont="1" applyBorder="1" applyAlignment="1" applyProtection="1">
      <alignment horizontal="center" vertical="center" wrapText="1"/>
      <protection locked="0"/>
    </xf>
    <xf numFmtId="44" fontId="29" fillId="0" borderId="26" xfId="1" applyFont="1" applyBorder="1" applyAlignment="1" applyProtection="1">
      <alignment horizontal="center" vertical="center" wrapText="1"/>
      <protection locked="0"/>
    </xf>
    <xf numFmtId="164" fontId="29" fillId="0" borderId="16" xfId="1" applyNumberFormat="1" applyFont="1" applyBorder="1" applyAlignment="1" applyProtection="1">
      <alignment horizontal="center" vertical="center" wrapText="1"/>
      <protection locked="0"/>
    </xf>
    <xf numFmtId="0" fontId="11" fillId="0" borderId="0" xfId="0" applyFont="1" applyAlignment="1" applyProtection="1">
      <alignment horizontal="right"/>
      <protection locked="0"/>
    </xf>
    <xf numFmtId="0" fontId="36" fillId="0" borderId="0" xfId="0" applyFont="1" applyAlignment="1">
      <alignment vertical="center"/>
    </xf>
    <xf numFmtId="0" fontId="36"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xf>
    <xf numFmtId="0" fontId="13" fillId="7" borderId="0" xfId="2" applyFont="1" applyFill="1" applyAlignment="1">
      <alignment vertical="center"/>
    </xf>
    <xf numFmtId="0" fontId="0" fillId="0" borderId="0" xfId="0" applyAlignment="1">
      <alignment horizontal="right" indent="1"/>
    </xf>
    <xf numFmtId="44" fontId="8" fillId="3" borderId="1" xfId="10" applyNumberFormat="1" applyFont="1" applyAlignment="1">
      <alignment horizontal="left"/>
    </xf>
    <xf numFmtId="44" fontId="8" fillId="3" borderId="1" xfId="10" applyNumberFormat="1" applyFont="1" applyAlignment="1">
      <alignment horizontal="center"/>
    </xf>
    <xf numFmtId="44" fontId="25" fillId="3" borderId="1" xfId="10" applyNumberFormat="1" applyFont="1" applyAlignment="1">
      <alignment horizontal="center" vertical="center"/>
    </xf>
    <xf numFmtId="0" fontId="29" fillId="0" borderId="5" xfId="0" applyFont="1" applyBorder="1" applyAlignment="1" applyProtection="1">
      <alignment horizontal="left" vertical="center" wrapText="1"/>
      <protection locked="0"/>
    </xf>
    <xf numFmtId="0" fontId="12" fillId="0" borderId="0" xfId="0" applyFont="1"/>
    <xf numFmtId="44" fontId="8" fillId="15" borderId="1" xfId="10" applyNumberFormat="1" applyFont="1" applyFill="1" applyAlignment="1">
      <alignment horizontal="center"/>
    </xf>
    <xf numFmtId="44" fontId="12" fillId="15" borderId="9" xfId="0" applyNumberFormat="1" applyFont="1" applyFill="1" applyBorder="1"/>
    <xf numFmtId="0" fontId="41" fillId="7" borderId="0" xfId="2" applyFont="1" applyFill="1" applyAlignment="1">
      <alignment vertical="center"/>
    </xf>
    <xf numFmtId="9" fontId="29" fillId="0" borderId="5" xfId="9" applyFont="1" applyBorder="1" applyAlignment="1" applyProtection="1">
      <alignment horizontal="left" vertical="center" wrapText="1"/>
      <protection locked="0"/>
    </xf>
    <xf numFmtId="0" fontId="70" fillId="0" borderId="0" xfId="0" applyFont="1" applyAlignment="1">
      <alignment vertical="center"/>
    </xf>
    <xf numFmtId="0" fontId="61" fillId="0" borderId="9" xfId="0" applyFont="1" applyBorder="1" applyAlignment="1">
      <alignment vertical="center"/>
    </xf>
    <xf numFmtId="9" fontId="7" fillId="0" borderId="11" xfId="9" applyFont="1" applyBorder="1" applyAlignment="1" applyProtection="1">
      <alignment horizontal="center"/>
      <protection locked="0"/>
    </xf>
    <xf numFmtId="0" fontId="29" fillId="0" borderId="0" xfId="0" applyFont="1" applyAlignment="1">
      <alignment horizontal="justify" vertical="center"/>
    </xf>
    <xf numFmtId="0" fontId="42" fillId="9" borderId="0" xfId="0" applyFont="1" applyFill="1" applyAlignment="1">
      <alignment vertical="center"/>
    </xf>
    <xf numFmtId="0" fontId="29" fillId="0" borderId="0" xfId="0" applyFont="1" applyAlignment="1">
      <alignment vertical="center"/>
    </xf>
    <xf numFmtId="0" fontId="6" fillId="6" borderId="0" xfId="0" applyFont="1" applyFill="1" applyAlignment="1">
      <alignment horizontal="center"/>
    </xf>
    <xf numFmtId="165" fontId="0" fillId="0" borderId="0" xfId="11" applyNumberFormat="1" applyFont="1" applyFill="1" applyBorder="1" applyAlignment="1" applyProtection="1">
      <alignment vertical="center"/>
      <protection locked="0"/>
    </xf>
    <xf numFmtId="0" fontId="29" fillId="0" borderId="0" xfId="0" applyFont="1" applyAlignment="1">
      <alignment horizontal="justify" vertical="center"/>
    </xf>
    <xf numFmtId="0" fontId="29" fillId="0" borderId="0" xfId="0" applyFont="1" applyAlignment="1">
      <alignment vertical="center"/>
    </xf>
    <xf numFmtId="0" fontId="0" fillId="0" borderId="0" xfId="0" applyAlignment="1"/>
    <xf numFmtId="0" fontId="29" fillId="0" borderId="0" xfId="0" applyFont="1" applyAlignment="1">
      <alignment horizontal="justify" vertical="center"/>
    </xf>
    <xf numFmtId="0" fontId="35" fillId="0" borderId="0" xfId="0" applyFont="1" applyAlignment="1">
      <alignment vertical="center"/>
    </xf>
    <xf numFmtId="0" fontId="0" fillId="0" borderId="0" xfId="0" applyAlignment="1">
      <alignment wrapText="1"/>
    </xf>
    <xf numFmtId="0" fontId="71" fillId="0" borderId="0" xfId="0" applyFont="1"/>
    <xf numFmtId="9" fontId="7" fillId="0" borderId="11" xfId="9" applyFont="1" applyBorder="1" applyAlignment="1" applyProtection="1">
      <alignment horizontal="center"/>
      <protection locked="0"/>
    </xf>
    <xf numFmtId="164" fontId="1" fillId="2" borderId="17" xfId="8" applyNumberFormat="1" applyBorder="1" applyAlignment="1" applyProtection="1">
      <alignment horizontal="left" vertical="center" wrapText="1"/>
      <protection locked="0"/>
    </xf>
    <xf numFmtId="0" fontId="8" fillId="7" borderId="16" xfId="2" applyFont="1" applyFill="1" applyBorder="1" applyAlignment="1" applyProtection="1">
      <alignment horizontal="center" wrapText="1"/>
      <protection locked="0"/>
    </xf>
    <xf numFmtId="0" fontId="47" fillId="7" borderId="3" xfId="4" applyFont="1" applyFill="1" applyBorder="1" applyAlignment="1" applyProtection="1">
      <alignment vertical="center"/>
      <protection locked="0"/>
    </xf>
    <xf numFmtId="0" fontId="47" fillId="7" borderId="3" xfId="4" applyFont="1" applyFill="1" applyBorder="1" applyAlignment="1" applyProtection="1">
      <alignment horizontal="center" vertical="center"/>
      <protection locked="0"/>
    </xf>
    <xf numFmtId="0" fontId="8" fillId="7" borderId="3" xfId="2" applyFont="1" applyFill="1" applyBorder="1" applyAlignment="1" applyProtection="1">
      <alignment horizontal="center" vertical="center" wrapText="1"/>
      <protection locked="0"/>
    </xf>
    <xf numFmtId="0" fontId="6" fillId="7" borderId="3" xfId="2" applyFont="1" applyFill="1" applyBorder="1" applyAlignment="1" applyProtection="1">
      <alignment horizontal="center" vertical="center" wrapText="1"/>
      <protection locked="0"/>
    </xf>
    <xf numFmtId="0" fontId="20" fillId="0" borderId="25" xfId="2" applyFont="1" applyBorder="1" applyAlignment="1" applyProtection="1">
      <alignment vertical="center" wrapText="1"/>
      <protection locked="0"/>
    </xf>
    <xf numFmtId="0" fontId="19" fillId="0" borderId="25" xfId="2" applyFont="1" applyBorder="1" applyAlignment="1" applyProtection="1">
      <alignment vertical="center" wrapText="1"/>
      <protection locked="0"/>
    </xf>
    <xf numFmtId="0" fontId="19" fillId="0" borderId="0" xfId="2" applyFont="1" applyAlignment="1" applyProtection="1">
      <alignment vertical="center" wrapText="1"/>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0" fillId="0" borderId="0" xfId="0" applyAlignment="1" applyProtection="1">
      <alignment vertical="center"/>
      <protection locked="0"/>
    </xf>
    <xf numFmtId="0" fontId="20" fillId="0" borderId="24" xfId="2" applyFont="1" applyBorder="1" applyAlignment="1" applyProtection="1">
      <alignment vertical="center" wrapText="1"/>
      <protection locked="0"/>
    </xf>
    <xf numFmtId="0" fontId="5" fillId="7" borderId="3" xfId="4" applyFont="1" applyFill="1" applyBorder="1" applyAlignment="1" applyProtection="1">
      <alignment horizontal="center" vertical="center"/>
      <protection locked="0"/>
    </xf>
    <xf numFmtId="0" fontId="19" fillId="0" borderId="24" xfId="2" applyFont="1" applyBorder="1" applyAlignment="1" applyProtection="1">
      <alignment vertical="center" wrapText="1"/>
      <protection locked="0"/>
    </xf>
    <xf numFmtId="0" fontId="22" fillId="0" borderId="0" xfId="0" applyFont="1" applyAlignment="1">
      <alignment vertical="center"/>
    </xf>
    <xf numFmtId="0" fontId="72" fillId="0" borderId="0" xfId="0" applyFont="1" applyAlignment="1">
      <alignment horizontal="center" vertical="center"/>
    </xf>
    <xf numFmtId="0" fontId="22" fillId="0" borderId="0" xfId="0" applyFont="1" applyAlignment="1">
      <alignment horizontal="center" vertical="center"/>
    </xf>
    <xf numFmtId="0" fontId="5" fillId="7" borderId="3" xfId="4" applyFont="1" applyFill="1" applyBorder="1" applyAlignment="1" applyProtection="1">
      <alignment vertical="center"/>
      <protection locked="0"/>
    </xf>
    <xf numFmtId="0" fontId="58" fillId="0" borderId="0" xfId="2" applyFont="1" applyAlignment="1" applyProtection="1">
      <alignment horizontal="center" vertical="center" wrapText="1"/>
      <protection locked="0"/>
    </xf>
    <xf numFmtId="0" fontId="1" fillId="2" borderId="0" xfId="8" applyAlignment="1" applyProtection="1">
      <alignment vertical="center"/>
    </xf>
    <xf numFmtId="0" fontId="1" fillId="2" borderId="0" xfId="8" applyAlignment="1" applyProtection="1">
      <alignment vertical="center" wrapText="1"/>
      <protection locked="0"/>
    </xf>
    <xf numFmtId="0" fontId="1" fillId="0" borderId="0" xfId="8" applyFill="1" applyAlignment="1" applyProtection="1">
      <alignment vertical="center" wrapText="1"/>
      <protection locked="0"/>
    </xf>
    <xf numFmtId="0" fontId="3" fillId="0" borderId="0" xfId="0" applyFont="1"/>
    <xf numFmtId="44" fontId="0" fillId="0" borderId="36" xfId="22" applyFont="1" applyBorder="1" applyAlignment="1" applyProtection="1">
      <alignment horizontal="right" vertical="center"/>
    </xf>
    <xf numFmtId="0" fontId="0" fillId="0" borderId="0" xfId="0" quotePrefix="1" applyAlignment="1" applyProtection="1">
      <alignment vertical="center"/>
      <protection locked="0"/>
    </xf>
    <xf numFmtId="0" fontId="0" fillId="0" borderId="0" xfId="0" applyAlignment="1" applyProtection="1">
      <alignment vertical="center" wrapText="1"/>
      <protection locked="0"/>
    </xf>
    <xf numFmtId="44" fontId="2" fillId="3" borderId="37" xfId="10" applyNumberFormat="1" applyBorder="1" applyAlignment="1" applyProtection="1">
      <alignment vertical="center"/>
    </xf>
    <xf numFmtId="0" fontId="7" fillId="0" borderId="0" xfId="2" applyFont="1" applyAlignment="1" applyProtection="1">
      <alignment horizontal="left" vertical="center"/>
      <protection locked="0"/>
    </xf>
    <xf numFmtId="0" fontId="73" fillId="0" borderId="0" xfId="2" applyFont="1" applyAlignment="1" applyProtection="1">
      <alignment horizontal="center" vertical="center" wrapText="1"/>
      <protection locked="0"/>
    </xf>
    <xf numFmtId="0" fontId="74" fillId="2" borderId="26" xfId="8" applyFont="1" applyBorder="1" applyAlignment="1" applyProtection="1">
      <alignment horizontal="center" vertical="center" wrapText="1"/>
      <protection locked="0"/>
    </xf>
    <xf numFmtId="0" fontId="74" fillId="2" borderId="7" xfId="6" applyFont="1" applyBorder="1" applyAlignment="1" applyProtection="1">
      <alignment horizontal="center" vertical="center" wrapText="1"/>
      <protection locked="0"/>
    </xf>
    <xf numFmtId="0" fontId="74" fillId="2" borderId="7" xfId="6" applyFont="1" applyBorder="1" applyAlignment="1" applyProtection="1">
      <alignment horizontal="center" vertical="center" wrapText="1"/>
    </xf>
    <xf numFmtId="0" fontId="75" fillId="12" borderId="7" xfId="23" applyFont="1" applyBorder="1" applyAlignment="1" applyProtection="1">
      <alignment horizontal="center" vertical="center" wrapText="1"/>
      <protection locked="0"/>
    </xf>
    <xf numFmtId="0" fontId="74" fillId="2" borderId="0" xfId="8" applyFont="1" applyAlignment="1" applyProtection="1">
      <alignment vertical="center" wrapText="1"/>
      <protection locked="0"/>
    </xf>
    <xf numFmtId="0" fontId="4" fillId="0" borderId="27" xfId="5" applyNumberFormat="1" applyBorder="1" applyAlignment="1" applyProtection="1">
      <alignment horizontal="left" vertical="center" wrapText="1"/>
      <protection locked="0"/>
    </xf>
    <xf numFmtId="14" fontId="11" fillId="0" borderId="26" xfId="22" applyNumberFormat="1" applyBorder="1" applyAlignment="1" applyProtection="1">
      <alignment horizontal="center" vertical="center" wrapText="1"/>
      <protection locked="0"/>
    </xf>
    <xf numFmtId="0" fontId="7" fillId="0" borderId="26" xfId="5" applyNumberFormat="1" applyFont="1" applyBorder="1" applyAlignment="1" applyProtection="1">
      <alignment horizontal="center" vertical="center" wrapText="1"/>
      <protection locked="0"/>
    </xf>
    <xf numFmtId="44" fontId="7" fillId="5" borderId="16" xfId="5" applyNumberFormat="1" applyFont="1" applyFill="1" applyBorder="1" applyAlignment="1" applyProtection="1">
      <alignment horizontal="center" vertical="center" wrapText="1"/>
      <protection locked="0"/>
    </xf>
    <xf numFmtId="0" fontId="4" fillId="0" borderId="0" xfId="5" applyNumberFormat="1" applyAlignment="1" applyProtection="1">
      <alignment horizontal="center" vertical="center" wrapText="1"/>
      <protection locked="0"/>
    </xf>
    <xf numFmtId="44" fontId="1" fillId="2" borderId="16" xfId="8" applyNumberFormat="1" applyBorder="1" applyAlignment="1" applyProtection="1">
      <alignment horizontal="center" vertical="center"/>
      <protection locked="0"/>
    </xf>
    <xf numFmtId="0" fontId="1" fillId="2" borderId="38" xfId="6" applyBorder="1" applyAlignment="1" applyProtection="1">
      <alignment horizontal="center" vertical="center" wrapText="1"/>
      <protection locked="0"/>
    </xf>
    <xf numFmtId="0" fontId="1" fillId="2" borderId="39" xfId="8" applyBorder="1" applyAlignment="1" applyProtection="1">
      <alignment vertical="center" wrapText="1"/>
      <protection locked="0"/>
    </xf>
    <xf numFmtId="0" fontId="1" fillId="2" borderId="40" xfId="6" applyBorder="1" applyAlignment="1" applyProtection="1">
      <alignment horizontal="left" vertical="center" wrapText="1"/>
      <protection locked="0"/>
    </xf>
    <xf numFmtId="0" fontId="1" fillId="2" borderId="26" xfId="8" applyBorder="1" applyAlignment="1" applyProtection="1">
      <alignment vertical="center"/>
      <protection locked="0"/>
    </xf>
    <xf numFmtId="0" fontId="1" fillId="2" borderId="38" xfId="6" applyBorder="1" applyAlignment="1" applyProtection="1">
      <alignment horizontal="left" vertical="center" wrapText="1"/>
      <protection locked="0"/>
    </xf>
    <xf numFmtId="0" fontId="1" fillId="2" borderId="26" xfId="8" applyBorder="1" applyAlignment="1" applyProtection="1">
      <alignment vertical="center" wrapText="1"/>
      <protection locked="0"/>
    </xf>
    <xf numFmtId="0" fontId="1" fillId="2" borderId="7" xfId="6" applyBorder="1" applyAlignment="1" applyProtection="1">
      <alignment horizontal="left" vertical="center" wrapText="1"/>
      <protection locked="0"/>
    </xf>
    <xf numFmtId="0" fontId="4" fillId="0" borderId="41" xfId="5" applyNumberFormat="1" applyBorder="1" applyAlignment="1" applyProtection="1">
      <alignment horizontal="left" vertical="center" wrapText="1"/>
      <protection locked="0"/>
    </xf>
    <xf numFmtId="44" fontId="1" fillId="0" borderId="42" xfId="8" applyNumberFormat="1" applyFill="1" applyBorder="1" applyAlignment="1" applyProtection="1">
      <alignment horizontal="center" vertical="center" wrapText="1"/>
      <protection locked="0"/>
    </xf>
    <xf numFmtId="44" fontId="2" fillId="0" borderId="42" xfId="10" applyNumberFormat="1" applyFill="1" applyBorder="1" applyAlignment="1" applyProtection="1">
      <alignment vertical="center" wrapText="1"/>
    </xf>
    <xf numFmtId="44" fontId="1" fillId="0" borderId="42" xfId="8" applyNumberFormat="1" applyFill="1" applyBorder="1" applyAlignment="1" applyProtection="1">
      <alignment horizontal="center" vertical="center"/>
      <protection locked="0"/>
    </xf>
    <xf numFmtId="44" fontId="2" fillId="0" borderId="42" xfId="10" applyNumberFormat="1" applyFill="1" applyBorder="1" applyAlignment="1" applyProtection="1">
      <alignment horizontal="center" vertical="center" wrapText="1"/>
      <protection locked="0"/>
    </xf>
    <xf numFmtId="0" fontId="1" fillId="0" borderId="42" xfId="6" applyFill="1" applyBorder="1" applyAlignment="1" applyProtection="1">
      <alignment horizontal="left" vertical="center" wrapText="1"/>
      <protection locked="0"/>
    </xf>
    <xf numFmtId="0" fontId="1" fillId="0" borderId="42" xfId="8" applyFill="1" applyBorder="1" applyAlignment="1" applyProtection="1">
      <alignment vertical="center" wrapText="1"/>
      <protection locked="0"/>
    </xf>
    <xf numFmtId="0" fontId="4" fillId="5" borderId="0" xfId="5" applyNumberFormat="1" applyFill="1" applyBorder="1" applyAlignment="1" applyProtection="1">
      <alignment horizontal="left" vertical="center" wrapText="1"/>
      <protection locked="0"/>
    </xf>
    <xf numFmtId="0" fontId="8" fillId="0" borderId="0" xfId="2" applyFont="1" applyAlignment="1" applyProtection="1">
      <alignment horizontal="right"/>
      <protection locked="0"/>
    </xf>
    <xf numFmtId="44" fontId="7" fillId="0" borderId="9" xfId="2" applyNumberFormat="1" applyFont="1" applyBorder="1" applyAlignment="1" applyProtection="1">
      <alignment horizontal="center"/>
      <protection locked="0"/>
    </xf>
    <xf numFmtId="44" fontId="1" fillId="0" borderId="0" xfId="8" applyNumberFormat="1" applyFill="1" applyBorder="1" applyAlignment="1" applyProtection="1">
      <alignment horizontal="center" vertical="center" wrapText="1"/>
      <protection locked="0"/>
    </xf>
    <xf numFmtId="0" fontId="1" fillId="0" borderId="0" xfId="6" applyFill="1" applyBorder="1" applyAlignment="1" applyProtection="1">
      <alignment horizontal="center" vertical="center" wrapText="1"/>
      <protection locked="0"/>
    </xf>
    <xf numFmtId="44" fontId="2" fillId="0" borderId="0" xfId="10" applyNumberFormat="1" applyFill="1" applyBorder="1" applyAlignment="1" applyProtection="1">
      <alignment vertical="center" wrapText="1"/>
    </xf>
    <xf numFmtId="44" fontId="1" fillId="0" borderId="0" xfId="8" applyNumberFormat="1" applyFill="1" applyBorder="1" applyAlignment="1" applyProtection="1">
      <alignment horizontal="center" vertical="center"/>
      <protection locked="0"/>
    </xf>
    <xf numFmtId="44" fontId="2" fillId="0" borderId="0" xfId="10" applyNumberFormat="1" applyFill="1" applyBorder="1" applyAlignment="1" applyProtection="1">
      <alignment horizontal="center" vertical="center" wrapText="1"/>
      <protection locked="0"/>
    </xf>
    <xf numFmtId="0" fontId="1" fillId="0" borderId="0" xfId="6" applyFill="1" applyBorder="1" applyAlignment="1" applyProtection="1">
      <alignment horizontal="left" vertical="center" wrapText="1"/>
      <protection locked="0"/>
    </xf>
    <xf numFmtId="0" fontId="12" fillId="0" borderId="0" xfId="0" applyFont="1" applyAlignment="1" applyProtection="1">
      <alignment horizontal="right"/>
      <protection locked="0"/>
    </xf>
    <xf numFmtId="0" fontId="14" fillId="0" borderId="0" xfId="0" applyFont="1" applyFill="1" applyAlignment="1">
      <alignment vertical="center"/>
    </xf>
    <xf numFmtId="0" fontId="15" fillId="0" borderId="0" xfId="0" applyFont="1" applyFill="1" applyAlignment="1">
      <alignment vertical="center"/>
    </xf>
    <xf numFmtId="0" fontId="4" fillId="0" borderId="0" xfId="2" applyFill="1" applyAlignment="1" applyProtection="1">
      <alignment vertical="center" wrapText="1"/>
      <protection locked="0"/>
    </xf>
    <xf numFmtId="0" fontId="4" fillId="0" borderId="0" xfId="2" applyFill="1" applyProtection="1">
      <protection locked="0"/>
    </xf>
    <xf numFmtId="0" fontId="4" fillId="0" borderId="0" xfId="2" applyFill="1" applyAlignment="1" applyProtection="1">
      <alignment vertical="center"/>
      <protection locked="0"/>
    </xf>
    <xf numFmtId="0" fontId="21" fillId="0" borderId="0" xfId="6" applyFont="1" applyFill="1" applyBorder="1" applyAlignment="1" applyProtection="1">
      <alignment horizontal="left" vertical="center"/>
      <protection locked="0"/>
    </xf>
    <xf numFmtId="44" fontId="8" fillId="0" borderId="0" xfId="1" applyFont="1" applyFill="1" applyBorder="1" applyAlignment="1">
      <alignment vertical="center"/>
    </xf>
    <xf numFmtId="0" fontId="0" fillId="0" borderId="0" xfId="0" applyFill="1" applyBorder="1" applyAlignment="1">
      <alignment vertical="center"/>
    </xf>
    <xf numFmtId="0" fontId="6" fillId="0" borderId="0" xfId="0" applyFont="1" applyFill="1" applyBorder="1" applyAlignment="1">
      <alignment horizontal="center" vertical="center" wrapText="1"/>
    </xf>
    <xf numFmtId="0" fontId="0" fillId="0" borderId="0" xfId="0" applyBorder="1" applyAlignment="1">
      <alignment vertical="center"/>
    </xf>
    <xf numFmtId="165" fontId="0" fillId="8" borderId="15" xfId="11" applyNumberFormat="1" applyFont="1" applyBorder="1" applyAlignment="1" applyProtection="1">
      <alignment horizontal="center" vertical="center"/>
      <protection locked="0"/>
    </xf>
    <xf numFmtId="44" fontId="8" fillId="3" borderId="1" xfId="10" applyNumberFormat="1" applyFont="1" applyAlignment="1" applyProtection="1">
      <alignment vertical="center" wrapText="1"/>
    </xf>
    <xf numFmtId="44" fontId="8" fillId="3" borderId="1" xfId="10" applyNumberFormat="1" applyFont="1" applyAlignment="1" applyProtection="1">
      <alignment horizontal="center" vertical="center" wrapText="1"/>
      <protection locked="0"/>
    </xf>
    <xf numFmtId="0" fontId="8" fillId="3" borderId="43" xfId="3" applyFont="1" applyBorder="1" applyAlignment="1" applyProtection="1">
      <alignment horizontal="center" vertical="center"/>
      <protection locked="0"/>
    </xf>
    <xf numFmtId="44" fontId="8" fillId="3" borderId="44" xfId="22" applyFont="1" applyFill="1" applyBorder="1" applyAlignment="1" applyProtection="1">
      <alignment vertical="center" wrapText="1"/>
    </xf>
    <xf numFmtId="0" fontId="7" fillId="0" borderId="9" xfId="1" applyNumberFormat="1" applyFont="1" applyBorder="1" applyAlignment="1" applyProtection="1">
      <alignment horizontal="center"/>
      <protection locked="0"/>
    </xf>
    <xf numFmtId="0" fontId="29" fillId="0" borderId="16" xfId="15" applyNumberFormat="1" applyFont="1" applyBorder="1" applyAlignment="1" applyProtection="1">
      <alignment horizontal="left" vertical="center" wrapText="1"/>
      <protection locked="0"/>
    </xf>
    <xf numFmtId="0" fontId="29" fillId="0" borderId="26" xfId="1" applyNumberFormat="1" applyFont="1" applyBorder="1" applyAlignment="1" applyProtection="1">
      <alignment horizontal="center" vertical="center" wrapText="1"/>
      <protection locked="0"/>
    </xf>
    <xf numFmtId="0" fontId="1" fillId="2" borderId="0" xfId="6" applyNumberFormat="1" applyAlignment="1" applyProtection="1">
      <alignment horizontal="center"/>
      <protection locked="0"/>
    </xf>
    <xf numFmtId="0" fontId="64" fillId="0" borderId="0" xfId="2" applyFont="1" applyProtection="1">
      <protection locked="0"/>
    </xf>
    <xf numFmtId="0" fontId="26" fillId="0" borderId="0" xfId="2" applyFont="1" applyAlignment="1" applyProtection="1">
      <alignment horizontal="center"/>
      <protection locked="0"/>
    </xf>
    <xf numFmtId="0" fontId="4" fillId="0" borderId="0" xfId="5" applyNumberFormat="1" applyFill="1" applyBorder="1" applyAlignment="1" applyProtection="1">
      <alignment horizontal="left" vertical="center" wrapText="1"/>
      <protection locked="0"/>
    </xf>
    <xf numFmtId="0" fontId="4" fillId="0" borderId="0" xfId="2" applyFill="1" applyAlignment="1" applyProtection="1">
      <alignment horizontal="center"/>
      <protection locked="0"/>
    </xf>
    <xf numFmtId="0" fontId="12" fillId="0" borderId="0" xfId="0" applyFont="1" applyFill="1" applyAlignment="1" applyProtection="1">
      <alignment horizontal="right"/>
      <protection locked="0"/>
    </xf>
    <xf numFmtId="44" fontId="7" fillId="0" borderId="0" xfId="2" applyNumberFormat="1" applyFont="1" applyFill="1" applyBorder="1" applyAlignment="1" applyProtection="1">
      <alignment horizontal="center"/>
      <protection locked="0"/>
    </xf>
    <xf numFmtId="0" fontId="8" fillId="0" borderId="0" xfId="3" applyFont="1" applyFill="1" applyBorder="1" applyAlignment="1" applyProtection="1">
      <alignment horizontal="center" vertical="center"/>
      <protection locked="0"/>
    </xf>
    <xf numFmtId="0" fontId="8" fillId="0" borderId="0" xfId="3" applyFont="1" applyFill="1" applyBorder="1" applyAlignment="1" applyProtection="1">
      <alignment horizontal="center" vertical="center" wrapText="1"/>
    </xf>
    <xf numFmtId="44" fontId="8" fillId="0" borderId="0" xfId="22" applyFont="1" applyFill="1" applyBorder="1" applyAlignment="1" applyProtection="1">
      <alignment vertical="center" wrapText="1"/>
    </xf>
    <xf numFmtId="0" fontId="4" fillId="0" borderId="0" xfId="2" applyFill="1" applyAlignment="1" applyProtection="1">
      <alignment horizontal="left" vertical="center" wrapText="1"/>
      <protection locked="0"/>
    </xf>
    <xf numFmtId="0" fontId="3" fillId="0" borderId="0" xfId="0" applyFont="1" applyFill="1"/>
    <xf numFmtId="0" fontId="58" fillId="0" borderId="0" xfId="2" applyFont="1" applyFill="1" applyAlignment="1" applyProtection="1">
      <alignment vertical="center"/>
      <protection locked="0"/>
    </xf>
    <xf numFmtId="0" fontId="25" fillId="0" borderId="0" xfId="2" applyFont="1" applyFill="1" applyProtection="1">
      <protection locked="0"/>
    </xf>
    <xf numFmtId="0" fontId="55" fillId="0" borderId="0" xfId="2" applyFont="1" applyFill="1" applyProtection="1">
      <protection locked="0"/>
    </xf>
    <xf numFmtId="0" fontId="57" fillId="0" borderId="0" xfId="6" applyFont="1" applyFill="1" applyBorder="1" applyAlignment="1" applyProtection="1">
      <alignment horizontal="left" vertical="center"/>
      <protection locked="0"/>
    </xf>
    <xf numFmtId="164" fontId="1" fillId="0" borderId="0" xfId="1" applyNumberFormat="1" applyFont="1" applyFill="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0" fontId="0" fillId="0" borderId="0" xfId="0" applyFill="1" applyBorder="1" applyProtection="1">
      <protection locked="0"/>
    </xf>
    <xf numFmtId="0" fontId="4" fillId="0" borderId="0" xfId="2" applyFill="1" applyBorder="1" applyProtection="1">
      <protection locked="0"/>
    </xf>
    <xf numFmtId="0" fontId="4" fillId="0" borderId="0" xfId="2" applyFill="1" applyBorder="1" applyAlignment="1" applyProtection="1">
      <alignment horizontal="center"/>
      <protection locked="0"/>
    </xf>
    <xf numFmtId="0" fontId="5" fillId="0" borderId="0" xfId="4" applyFont="1" applyFill="1" applyBorder="1" applyAlignment="1" applyProtection="1">
      <alignment vertical="center"/>
      <protection locked="0"/>
    </xf>
    <xf numFmtId="0" fontId="4" fillId="0" borderId="45" xfId="2" quotePrefix="1" applyBorder="1" applyProtection="1">
      <protection locked="0"/>
    </xf>
    <xf numFmtId="0" fontId="4" fillId="0" borderId="0" xfId="2" quotePrefix="1" applyBorder="1" applyProtection="1">
      <protection locked="0"/>
    </xf>
    <xf numFmtId="0" fontId="4" fillId="0" borderId="0" xfId="2" applyBorder="1" applyAlignment="1" applyProtection="1">
      <alignment horizontal="center"/>
      <protection locked="0"/>
    </xf>
    <xf numFmtId="0" fontId="4" fillId="0" borderId="29" xfId="5" applyNumberFormat="1" applyBorder="1" applyAlignment="1" applyProtection="1">
      <alignment horizontal="left" vertical="center" wrapText="1"/>
      <protection locked="0"/>
    </xf>
    <xf numFmtId="0" fontId="47" fillId="7" borderId="47" xfId="4" applyFont="1" applyFill="1" applyBorder="1" applyAlignment="1" applyProtection="1">
      <alignment vertical="center"/>
      <protection locked="0"/>
    </xf>
    <xf numFmtId="0" fontId="22" fillId="0" borderId="0" xfId="0" applyFont="1" applyBorder="1" applyAlignment="1" applyProtection="1">
      <alignment horizontal="left" vertical="center" wrapText="1"/>
      <protection locked="0"/>
    </xf>
    <xf numFmtId="0" fontId="12" fillId="0" borderId="0" xfId="0" applyFont="1" applyAlignment="1">
      <alignment vertical="center"/>
    </xf>
    <xf numFmtId="0" fontId="63" fillId="0" borderId="0" xfId="0" applyFont="1" applyAlignment="1">
      <alignment vertical="center"/>
    </xf>
    <xf numFmtId="0" fontId="7" fillId="0" borderId="0" xfId="0" applyFont="1" applyAlignment="1">
      <alignment vertical="center"/>
    </xf>
    <xf numFmtId="0" fontId="67" fillId="0" borderId="0" xfId="0" applyFont="1" applyAlignment="1">
      <alignment vertical="center" wrapText="1"/>
    </xf>
    <xf numFmtId="9" fontId="7" fillId="0" borderId="9" xfId="9" applyFont="1" applyBorder="1" applyAlignment="1" applyProtection="1">
      <alignment horizontal="center"/>
      <protection locked="0"/>
    </xf>
    <xf numFmtId="0" fontId="63" fillId="0" borderId="0" xfId="0" applyFont="1" applyAlignment="1">
      <alignment vertical="center" wrapText="1"/>
    </xf>
    <xf numFmtId="0" fontId="0" fillId="0" borderId="5" xfId="0" applyFont="1" applyBorder="1" applyAlignment="1" applyProtection="1">
      <alignment horizontal="left" vertical="center" wrapText="1"/>
      <protection locked="0"/>
    </xf>
    <xf numFmtId="0" fontId="13" fillId="0" borderId="0" xfId="2" applyFont="1" applyFill="1" applyAlignment="1">
      <alignment vertical="center"/>
    </xf>
    <xf numFmtId="0" fontId="42" fillId="0" borderId="0" xfId="0" applyFont="1" applyFill="1" applyAlignment="1">
      <alignment vertical="center"/>
    </xf>
    <xf numFmtId="0" fontId="0" fillId="0" borderId="25" xfId="0" applyBorder="1"/>
    <xf numFmtId="0" fontId="3" fillId="0" borderId="0" xfId="24" applyFill="1" applyAlignment="1">
      <alignment horizontal="left" vertical="top"/>
    </xf>
    <xf numFmtId="0" fontId="21" fillId="2" borderId="0" xfId="6" applyFont="1" applyAlignment="1" applyProtection="1">
      <alignment horizontal="left" vertical="center"/>
      <protection locked="0"/>
    </xf>
    <xf numFmtId="0" fontId="21" fillId="0" borderId="0" xfId="6" applyFont="1" applyFill="1" applyAlignment="1" applyProtection="1">
      <alignment horizontal="left" vertical="center"/>
      <protection locked="0"/>
    </xf>
    <xf numFmtId="0" fontId="1" fillId="0" borderId="0" xfId="8" applyFill="1" applyProtection="1">
      <protection locked="0"/>
    </xf>
    <xf numFmtId="0" fontId="19" fillId="0" borderId="25" xfId="0" applyFont="1" applyBorder="1"/>
    <xf numFmtId="0" fontId="19" fillId="0" borderId="0" xfId="24" applyFont="1" applyFill="1" applyAlignment="1">
      <alignment horizontal="left" vertical="top"/>
    </xf>
    <xf numFmtId="0" fontId="19" fillId="0" borderId="0" xfId="0" applyFont="1"/>
    <xf numFmtId="0" fontId="18" fillId="0" borderId="0" xfId="6" applyFont="1" applyFill="1" applyAlignment="1" applyProtection="1">
      <alignment horizontal="left" vertical="center"/>
      <protection locked="0"/>
    </xf>
    <xf numFmtId="0" fontId="19" fillId="0" borderId="0" xfId="8" applyFont="1" applyFill="1" applyProtection="1">
      <protection locked="0"/>
    </xf>
    <xf numFmtId="0" fontId="77" fillId="2" borderId="7" xfId="8" applyFont="1" applyBorder="1" applyAlignment="1" applyProtection="1">
      <alignment horizontal="center" vertical="center" wrapText="1"/>
      <protection locked="0"/>
    </xf>
    <xf numFmtId="0" fontId="77" fillId="2" borderId="7" xfId="6" applyFont="1" applyBorder="1" applyAlignment="1" applyProtection="1">
      <alignment horizontal="center" vertical="center" wrapText="1"/>
      <protection locked="0"/>
    </xf>
    <xf numFmtId="0" fontId="7" fillId="0" borderId="22" xfId="5" applyNumberFormat="1" applyFont="1" applyBorder="1" applyAlignment="1" applyProtection="1">
      <alignment horizontal="left" vertical="center" wrapText="1"/>
      <protection locked="0"/>
    </xf>
    <xf numFmtId="1" fontId="0" fillId="0" borderId="16" xfId="0" applyNumberFormat="1" applyBorder="1" applyAlignment="1">
      <alignment horizontal="left" vertical="center"/>
    </xf>
    <xf numFmtId="14" fontId="0" fillId="0" borderId="16" xfId="0" applyNumberFormat="1" applyBorder="1" applyAlignment="1">
      <alignment horizontal="center" vertical="center"/>
    </xf>
    <xf numFmtId="44" fontId="0" fillId="0" borderId="16" xfId="1" applyFont="1" applyBorder="1" applyAlignment="1">
      <alignment horizontal="center" vertical="center"/>
    </xf>
    <xf numFmtId="0" fontId="7" fillId="0" borderId="23" xfId="5" applyNumberFormat="1" applyFont="1" applyBorder="1" applyAlignment="1" applyProtection="1">
      <alignment horizontal="left" vertical="center" wrapText="1"/>
      <protection locked="0"/>
    </xf>
    <xf numFmtId="0" fontId="0" fillId="0" borderId="0" xfId="0" applyAlignment="1">
      <alignment horizontal="right"/>
    </xf>
    <xf numFmtId="165" fontId="8" fillId="3" borderId="1" xfId="10" applyNumberFormat="1" applyFont="1"/>
    <xf numFmtId="165" fontId="11" fillId="8" borderId="15" xfId="11" applyNumberFormat="1" applyBorder="1" applyAlignment="1" applyProtection="1">
      <alignment vertical="center"/>
      <protection locked="0"/>
    </xf>
    <xf numFmtId="0" fontId="3" fillId="0" borderId="0" xfId="25" applyFill="1"/>
    <xf numFmtId="0" fontId="19" fillId="0" borderId="0" xfId="25" applyFont="1" applyFill="1"/>
    <xf numFmtId="0" fontId="3" fillId="0" borderId="0" xfId="4" applyFill="1"/>
    <xf numFmtId="0" fontId="1" fillId="0" borderId="0" xfId="8" applyFill="1" applyBorder="1" applyProtection="1">
      <protection locked="0"/>
    </xf>
    <xf numFmtId="0" fontId="0" fillId="0" borderId="0" xfId="0" applyFill="1" applyBorder="1"/>
    <xf numFmtId="0" fontId="18" fillId="0" borderId="0" xfId="6" applyFont="1" applyFill="1" applyBorder="1" applyAlignment="1" applyProtection="1">
      <alignment horizontal="left" vertical="center"/>
      <protection locked="0"/>
    </xf>
    <xf numFmtId="0" fontId="19" fillId="0" borderId="0" xfId="8" applyFont="1" applyFill="1" applyBorder="1" applyProtection="1">
      <protection locked="0"/>
    </xf>
    <xf numFmtId="0" fontId="77" fillId="0" borderId="0" xfId="8" applyFont="1" applyFill="1" applyBorder="1" applyAlignment="1" applyProtection="1">
      <alignment horizontal="center" vertical="center" wrapText="1"/>
      <protection locked="0"/>
    </xf>
    <xf numFmtId="0" fontId="77" fillId="0" borderId="0" xfId="6" applyFont="1" applyFill="1" applyBorder="1" applyAlignment="1" applyProtection="1">
      <alignment horizontal="center" vertical="center" wrapText="1"/>
      <protection locked="0"/>
    </xf>
    <xf numFmtId="44" fontId="8" fillId="0" borderId="0" xfId="10" applyNumberFormat="1" applyFont="1" applyFill="1" applyBorder="1" applyAlignment="1" applyProtection="1">
      <alignment horizontal="center" vertical="center" wrapText="1"/>
      <protection locked="0"/>
    </xf>
    <xf numFmtId="165" fontId="8" fillId="0" borderId="0" xfId="10" applyNumberFormat="1" applyFont="1" applyFill="1" applyBorder="1"/>
    <xf numFmtId="165" fontId="2" fillId="0" borderId="0" xfId="10" applyNumberFormat="1" applyFill="1" applyBorder="1"/>
    <xf numFmtId="165" fontId="11" fillId="0" borderId="0" xfId="11" applyNumberFormat="1" applyFill="1" applyBorder="1" applyAlignment="1" applyProtection="1">
      <alignment vertical="center"/>
      <protection locked="0"/>
    </xf>
    <xf numFmtId="14" fontId="0" fillId="0" borderId="16" xfId="1" applyNumberFormat="1" applyFont="1" applyBorder="1" applyAlignment="1">
      <alignment horizontal="center" vertical="center"/>
    </xf>
    <xf numFmtId="0" fontId="8" fillId="13" borderId="0" xfId="24" applyFont="1" applyAlignment="1">
      <alignment horizontal="center" vertical="center" wrapText="1"/>
    </xf>
    <xf numFmtId="0" fontId="19" fillId="0" borderId="45" xfId="24" quotePrefix="1" applyFont="1" applyFill="1" applyBorder="1" applyAlignment="1">
      <alignment horizontal="left" vertical="top"/>
    </xf>
    <xf numFmtId="0" fontId="19" fillId="0" borderId="0" xfId="24" quotePrefix="1" applyFont="1" applyFill="1" applyBorder="1" applyAlignment="1">
      <alignment horizontal="left" vertical="top"/>
    </xf>
    <xf numFmtId="0" fontId="0" fillId="0" borderId="25" xfId="0" applyBorder="1" applyAlignment="1">
      <alignment vertical="center"/>
    </xf>
    <xf numFmtId="0" fontId="3" fillId="0" borderId="0" xfId="25" applyFill="1" applyAlignment="1">
      <alignment vertical="center"/>
    </xf>
    <xf numFmtId="44" fontId="8" fillId="15" borderId="30" xfId="10" applyNumberFormat="1" applyFont="1" applyFill="1" applyBorder="1"/>
    <xf numFmtId="44" fontId="8" fillId="0" borderId="49" xfId="10" applyNumberFormat="1" applyFont="1" applyFill="1" applyBorder="1"/>
    <xf numFmtId="0" fontId="12" fillId="0" borderId="0" xfId="0" applyFont="1" applyAlignment="1">
      <alignment horizontal="right"/>
    </xf>
    <xf numFmtId="44" fontId="0" fillId="0" borderId="48" xfId="0" applyNumberFormat="1" applyBorder="1" applyAlignment="1">
      <alignment vertical="center"/>
    </xf>
    <xf numFmtId="44" fontId="8" fillId="0" borderId="50" xfId="10" applyNumberFormat="1" applyFont="1" applyFill="1" applyBorder="1" applyAlignment="1">
      <alignment vertical="center"/>
    </xf>
    <xf numFmtId="0" fontId="0" fillId="0" borderId="42" xfId="0" applyBorder="1" applyAlignment="1">
      <alignment horizontal="center" vertical="center"/>
    </xf>
    <xf numFmtId="44" fontId="7" fillId="0" borderId="0" xfId="2" applyNumberFormat="1" applyFont="1" applyBorder="1" applyAlignment="1" applyProtection="1">
      <alignment horizontal="center"/>
      <protection locked="0"/>
    </xf>
    <xf numFmtId="0" fontId="8" fillId="7" borderId="0" xfId="4" applyFont="1" applyFill="1" applyBorder="1" applyAlignment="1" applyProtection="1">
      <alignment wrapText="1"/>
      <protection locked="0"/>
    </xf>
    <xf numFmtId="0" fontId="7" fillId="0" borderId="0" xfId="2" applyFont="1" applyAlignment="1" applyProtection="1">
      <alignment vertical="center"/>
      <protection locked="0"/>
    </xf>
    <xf numFmtId="0" fontId="11" fillId="7" borderId="0" xfId="2" quotePrefix="1" applyFont="1" applyFill="1" applyBorder="1" applyAlignment="1" applyProtection="1">
      <alignment vertical="center"/>
      <protection locked="0"/>
    </xf>
    <xf numFmtId="0" fontId="11" fillId="7" borderId="0" xfId="2" quotePrefix="1" applyFont="1" applyFill="1" applyAlignment="1" applyProtection="1">
      <alignment vertical="center"/>
      <protection locked="0"/>
    </xf>
    <xf numFmtId="0" fontId="11" fillId="7" borderId="0" xfId="2" applyFont="1" applyFill="1" applyAlignment="1" applyProtection="1">
      <alignment horizontal="center" vertical="center"/>
      <protection locked="0"/>
    </xf>
    <xf numFmtId="0" fontId="11" fillId="7" borderId="0" xfId="2" applyFont="1" applyFill="1" applyAlignment="1" applyProtection="1">
      <alignment vertical="center"/>
      <protection locked="0"/>
    </xf>
    <xf numFmtId="0" fontId="11" fillId="0" borderId="0" xfId="2" applyFont="1" applyAlignment="1" applyProtection="1">
      <alignment vertical="center"/>
      <protection locked="0"/>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32" fillId="0" borderId="14" xfId="0" applyFont="1" applyBorder="1" applyAlignment="1">
      <alignment horizontal="center" vertical="center"/>
    </xf>
    <xf numFmtId="0" fontId="32" fillId="0" borderId="8" xfId="0" applyFont="1" applyBorder="1" applyAlignment="1">
      <alignment horizontal="center" vertical="center"/>
    </xf>
    <xf numFmtId="0" fontId="61" fillId="0" borderId="0" xfId="0" applyFont="1" applyBorder="1" applyAlignment="1">
      <alignment vertical="center"/>
    </xf>
    <xf numFmtId="0" fontId="32" fillId="0" borderId="0" xfId="0" applyFont="1" applyBorder="1" applyAlignment="1">
      <alignment vertical="center" wrapText="1"/>
    </xf>
    <xf numFmtId="0" fontId="32" fillId="0" borderId="0" xfId="0" applyFont="1" applyBorder="1" applyAlignment="1">
      <alignment vertical="center"/>
    </xf>
    <xf numFmtId="164" fontId="12" fillId="0" borderId="9" xfId="1" applyNumberFormat="1" applyFont="1" applyFill="1" applyBorder="1" applyAlignment="1" applyProtection="1">
      <alignment horizontal="center"/>
      <protection locked="0"/>
    </xf>
    <xf numFmtId="0" fontId="36" fillId="0" borderId="0" xfId="0" applyFont="1" applyAlignment="1">
      <alignment horizontal="left" vertical="top"/>
    </xf>
    <xf numFmtId="0" fontId="79" fillId="5" borderId="0" xfId="0" applyFont="1" applyFill="1"/>
    <xf numFmtId="0" fontId="38" fillId="0" borderId="0" xfId="0" applyFont="1" applyFill="1"/>
    <xf numFmtId="0" fontId="0" fillId="0" borderId="0" xfId="0" applyFill="1"/>
    <xf numFmtId="0" fontId="0" fillId="0" borderId="0" xfId="0" applyFont="1" applyFill="1"/>
    <xf numFmtId="0" fontId="0" fillId="0" borderId="0" xfId="0" applyFont="1"/>
    <xf numFmtId="0" fontId="81" fillId="0" borderId="0" xfId="2" applyFont="1" applyProtection="1">
      <protection locked="0"/>
    </xf>
    <xf numFmtId="0" fontId="3" fillId="4" borderId="0" xfId="4" applyAlignment="1">
      <alignment vertical="center"/>
    </xf>
    <xf numFmtId="0" fontId="3" fillId="4" borderId="0" xfId="4" applyAlignment="1" applyProtection="1">
      <alignment vertical="center" wrapText="1"/>
      <protection locked="0"/>
    </xf>
    <xf numFmtId="0" fontId="3" fillId="4" borderId="0" xfId="4" applyProtection="1">
      <protection locked="0"/>
    </xf>
    <xf numFmtId="0" fontId="3" fillId="4" borderId="0" xfId="4" applyAlignment="1" applyProtection="1">
      <alignment vertical="center"/>
      <protection locked="0"/>
    </xf>
    <xf numFmtId="0" fontId="3" fillId="4" borderId="0" xfId="4" applyBorder="1" applyAlignment="1" applyProtection="1">
      <alignment vertical="center"/>
      <protection locked="0"/>
    </xf>
    <xf numFmtId="0" fontId="3" fillId="4" borderId="0" xfId="4" applyBorder="1" applyProtection="1">
      <protection locked="0"/>
    </xf>
    <xf numFmtId="0" fontId="3" fillId="4" borderId="0" xfId="4" applyBorder="1" applyAlignment="1" applyProtection="1">
      <alignment horizontal="center" vertical="center" wrapText="1"/>
      <protection locked="0"/>
    </xf>
    <xf numFmtId="44" fontId="3" fillId="4" borderId="0" xfId="4" applyNumberFormat="1" applyBorder="1" applyAlignment="1" applyProtection="1">
      <alignment horizontal="center" vertical="center" wrapText="1"/>
      <protection locked="0"/>
    </xf>
    <xf numFmtId="165" fontId="3" fillId="4" borderId="0" xfId="4" applyNumberFormat="1" applyBorder="1"/>
    <xf numFmtId="0" fontId="3" fillId="4" borderId="0" xfId="4" applyBorder="1"/>
    <xf numFmtId="0" fontId="3" fillId="4" borderId="0" xfId="4" applyBorder="1" applyAlignment="1">
      <alignment horizontal="center" vertical="center" wrapText="1"/>
    </xf>
    <xf numFmtId="165" fontId="3" fillId="4" borderId="0" xfId="4" applyNumberFormat="1" applyBorder="1" applyAlignment="1" applyProtection="1">
      <alignment vertical="center"/>
      <protection locked="0"/>
    </xf>
    <xf numFmtId="0" fontId="3" fillId="4" borderId="0" xfId="4" applyBorder="1" applyAlignment="1" applyProtection="1">
      <alignment horizontal="left" vertical="center"/>
      <protection locked="0"/>
    </xf>
    <xf numFmtId="0" fontId="3" fillId="4" borderId="0" xfId="4" applyBorder="1" applyAlignment="1" applyProtection="1">
      <alignment vertical="center" wrapText="1"/>
      <protection locked="0"/>
    </xf>
    <xf numFmtId="44" fontId="3" fillId="4" borderId="0" xfId="4" applyNumberFormat="1" applyBorder="1" applyAlignment="1">
      <alignment vertical="center"/>
    </xf>
    <xf numFmtId="0" fontId="3" fillId="4" borderId="0" xfId="4" applyBorder="1" applyAlignment="1">
      <alignment vertical="center"/>
    </xf>
    <xf numFmtId="0" fontId="9" fillId="6" borderId="0" xfId="0" applyFont="1" applyFill="1" applyAlignment="1">
      <alignment vertical="center" wrapText="1"/>
    </xf>
    <xf numFmtId="0" fontId="4" fillId="0" borderId="0" xfId="2" applyAlignment="1" applyProtection="1">
      <alignment horizontal="left"/>
      <protection locked="0"/>
    </xf>
    <xf numFmtId="44" fontId="1" fillId="2" borderId="1" xfId="8" applyNumberFormat="1" applyBorder="1" applyAlignment="1" applyProtection="1">
      <alignment vertical="center"/>
      <protection locked="0"/>
    </xf>
    <xf numFmtId="0" fontId="82" fillId="0" borderId="0" xfId="2" applyFont="1" applyAlignment="1" applyProtection="1">
      <alignment horizontal="left" wrapText="1"/>
      <protection locked="0"/>
    </xf>
    <xf numFmtId="0" fontId="82" fillId="0" borderId="0" xfId="2" applyFont="1" applyAlignment="1" applyProtection="1">
      <alignment horizontal="left"/>
      <protection locked="0"/>
    </xf>
    <xf numFmtId="44" fontId="4" fillId="0" borderId="0" xfId="1" applyFont="1" applyFill="1" applyBorder="1" applyAlignment="1" applyProtection="1">
      <alignment vertical="center"/>
      <protection locked="0"/>
    </xf>
    <xf numFmtId="44" fontId="82" fillId="0" borderId="0" xfId="1" applyFont="1" applyProtection="1">
      <protection locked="0"/>
    </xf>
    <xf numFmtId="44" fontId="82" fillId="0" borderId="0" xfId="1" applyFont="1" applyFill="1" applyBorder="1" applyAlignment="1" applyProtection="1">
      <alignment vertical="center"/>
      <protection locked="0"/>
    </xf>
    <xf numFmtId="44" fontId="82" fillId="0" borderId="0" xfId="1" applyFont="1" applyFill="1" applyBorder="1" applyAlignment="1" applyProtection="1">
      <protection locked="0"/>
    </xf>
    <xf numFmtId="0" fontId="82" fillId="0" borderId="0" xfId="2" applyFont="1" applyProtection="1">
      <protection locked="0"/>
    </xf>
    <xf numFmtId="44" fontId="2" fillId="3" borderId="1" xfId="1" applyFont="1" applyFill="1" applyBorder="1" applyAlignment="1" applyProtection="1">
      <alignment vertical="center"/>
      <protection locked="0"/>
    </xf>
    <xf numFmtId="0" fontId="6" fillId="6" borderId="0" xfId="0" applyFont="1" applyFill="1" applyAlignment="1">
      <alignment horizontal="left" vertical="center" wrapText="1"/>
    </xf>
    <xf numFmtId="0" fontId="1" fillId="2" borderId="24" xfId="8" applyBorder="1" applyAlignment="1" applyProtection="1">
      <alignment vertical="center" wrapText="1"/>
      <protection locked="0"/>
    </xf>
    <xf numFmtId="0" fontId="1" fillId="2" borderId="51" xfId="8" applyBorder="1" applyAlignment="1" applyProtection="1">
      <alignment vertical="center"/>
      <protection locked="0"/>
    </xf>
    <xf numFmtId="0" fontId="1" fillId="2" borderId="51" xfId="8" applyBorder="1" applyAlignment="1" applyProtection="1">
      <alignment vertical="center" wrapText="1"/>
      <protection locked="0"/>
    </xf>
    <xf numFmtId="0" fontId="1" fillId="2" borderId="52" xfId="6" applyBorder="1" applyAlignment="1" applyProtection="1">
      <alignment horizontal="left" vertical="center" wrapText="1"/>
      <protection locked="0"/>
    </xf>
    <xf numFmtId="0" fontId="1" fillId="2" borderId="53" xfId="8" applyBorder="1" applyAlignment="1" applyProtection="1">
      <alignment vertical="center"/>
      <protection locked="0"/>
    </xf>
    <xf numFmtId="0" fontId="1" fillId="2" borderId="54" xfId="8" applyBorder="1" applyAlignment="1" applyProtection="1">
      <alignment horizontal="left" vertical="center" wrapText="1"/>
      <protection locked="0"/>
    </xf>
    <xf numFmtId="0" fontId="1" fillId="2" borderId="55" xfId="8" applyBorder="1" applyAlignment="1" applyProtection="1">
      <alignment horizontal="left" vertical="center" wrapText="1"/>
      <protection locked="0"/>
    </xf>
    <xf numFmtId="164" fontId="1" fillId="2" borderId="54" xfId="8" applyNumberFormat="1" applyBorder="1" applyAlignment="1" applyProtection="1">
      <alignment horizontal="left" vertical="center" wrapText="1"/>
      <protection locked="0"/>
    </xf>
    <xf numFmtId="164" fontId="1" fillId="2" borderId="55" xfId="8" applyNumberFormat="1" applyBorder="1" applyAlignment="1" applyProtection="1">
      <alignment horizontal="left" vertical="center" wrapText="1"/>
      <protection locked="0"/>
    </xf>
    <xf numFmtId="0" fontId="84" fillId="0" borderId="0" xfId="0" applyFont="1" applyAlignment="1">
      <alignment vertical="center"/>
    </xf>
    <xf numFmtId="0" fontId="81" fillId="0" borderId="0" xfId="0" applyFont="1"/>
    <xf numFmtId="164" fontId="8" fillId="3" borderId="1" xfId="1" applyNumberFormat="1" applyFont="1" applyFill="1" applyBorder="1" applyProtection="1">
      <protection locked="0"/>
    </xf>
    <xf numFmtId="0" fontId="4" fillId="0" borderId="0" xfId="2" applyFont="1" applyProtection="1">
      <protection locked="0"/>
    </xf>
    <xf numFmtId="164" fontId="8" fillId="3" borderId="1" xfId="1" applyNumberFormat="1" applyFont="1" applyFill="1" applyBorder="1" applyAlignment="1" applyProtection="1">
      <alignment vertical="center" wrapText="1"/>
      <protection locked="0"/>
    </xf>
    <xf numFmtId="0" fontId="8" fillId="3" borderId="1" xfId="3" applyFont="1" applyAlignment="1" applyProtection="1">
      <alignment horizontal="center" vertical="center" wrapText="1"/>
      <protection locked="0"/>
    </xf>
    <xf numFmtId="0" fontId="4" fillId="5" borderId="0" xfId="2" applyFont="1" applyFill="1" applyAlignment="1" applyProtection="1">
      <alignment horizontal="center"/>
      <protection locked="0"/>
    </xf>
    <xf numFmtId="44" fontId="7" fillId="3" borderId="57" xfId="1" applyFont="1" applyFill="1" applyBorder="1" applyAlignment="1" applyProtection="1">
      <alignment vertical="center"/>
      <protection locked="0"/>
    </xf>
    <xf numFmtId="44" fontId="7" fillId="3" borderId="1" xfId="1" applyFont="1" applyFill="1" applyBorder="1" applyAlignment="1" applyProtection="1">
      <alignment vertical="center"/>
      <protection locked="0"/>
    </xf>
    <xf numFmtId="44" fontId="7" fillId="3" borderId="1" xfId="10" applyNumberFormat="1" applyFont="1" applyBorder="1" applyAlignment="1" applyProtection="1">
      <alignment vertical="center" wrapText="1"/>
      <protection locked="0"/>
    </xf>
    <xf numFmtId="44" fontId="8" fillId="3" borderId="1" xfId="1" applyFont="1" applyFill="1" applyBorder="1" applyAlignment="1" applyProtection="1">
      <alignment vertical="center"/>
      <protection locked="0"/>
    </xf>
    <xf numFmtId="0" fontId="12" fillId="0" borderId="0" xfId="2" applyFont="1" applyAlignment="1" applyProtection="1">
      <alignment horizontal="center"/>
      <protection locked="0"/>
    </xf>
    <xf numFmtId="44" fontId="12" fillId="15" borderId="9" xfId="2" applyNumberFormat="1" applyFont="1" applyFill="1" applyBorder="1" applyProtection="1">
      <protection locked="0"/>
    </xf>
    <xf numFmtId="44" fontId="8" fillId="15" borderId="9" xfId="2" applyNumberFormat="1" applyFont="1" applyFill="1" applyBorder="1" applyAlignment="1" applyProtection="1">
      <alignment horizontal="center"/>
      <protection locked="0"/>
    </xf>
    <xf numFmtId="0" fontId="67" fillId="0" borderId="0" xfId="0" applyFont="1" applyFill="1" applyBorder="1" applyAlignment="1">
      <alignment vertical="center" wrapText="1"/>
    </xf>
    <xf numFmtId="44" fontId="8" fillId="0" borderId="59" xfId="10" applyNumberFormat="1" applyFont="1" applyFill="1" applyBorder="1" applyAlignment="1">
      <alignment horizontal="left"/>
    </xf>
    <xf numFmtId="44" fontId="8" fillId="0" borderId="10" xfId="10" applyNumberFormat="1" applyFont="1" applyFill="1" applyBorder="1" applyAlignment="1">
      <alignment horizontal="left"/>
    </xf>
    <xf numFmtId="44" fontId="8" fillId="0" borderId="0" xfId="10" applyNumberFormat="1" applyFont="1" applyFill="1" applyBorder="1" applyAlignment="1">
      <alignment horizontal="left"/>
    </xf>
    <xf numFmtId="44" fontId="8" fillId="3" borderId="1" xfId="10" applyNumberFormat="1" applyFont="1" applyBorder="1" applyAlignment="1">
      <alignment horizontal="left"/>
    </xf>
    <xf numFmtId="0" fontId="85" fillId="0" borderId="0" xfId="0" applyFont="1" applyAlignment="1">
      <alignment vertical="center" wrapText="1"/>
    </xf>
    <xf numFmtId="165" fontId="2" fillId="0" borderId="59" xfId="10" applyNumberFormat="1" applyFill="1" applyBorder="1"/>
    <xf numFmtId="164" fontId="8" fillId="0" borderId="0" xfId="1" applyNumberFormat="1" applyFont="1" applyFill="1" applyBorder="1" applyAlignment="1" applyProtection="1">
      <alignment vertical="center" wrapText="1"/>
      <protection locked="0"/>
    </xf>
    <xf numFmtId="0" fontId="8" fillId="0" borderId="59" xfId="3" applyFont="1" applyFill="1" applyBorder="1" applyAlignment="1" applyProtection="1">
      <alignment horizontal="center" vertical="center" wrapText="1"/>
      <protection locked="0"/>
    </xf>
    <xf numFmtId="0" fontId="86" fillId="19" borderId="0" xfId="20" applyFont="1" applyFill="1" applyAlignment="1">
      <alignment vertical="top"/>
    </xf>
    <xf numFmtId="0" fontId="87" fillId="19" borderId="0" xfId="0" applyFont="1" applyFill="1"/>
    <xf numFmtId="0" fontId="84" fillId="0" borderId="0" xfId="0" applyFont="1" applyAlignment="1">
      <alignment horizontal="center" vertical="center"/>
    </xf>
    <xf numFmtId="44" fontId="7" fillId="12" borderId="1" xfId="23" applyNumberFormat="1" applyFont="1" applyBorder="1" applyAlignment="1" applyProtection="1">
      <alignment vertical="center"/>
      <protection locked="0"/>
    </xf>
    <xf numFmtId="44" fontId="7" fillId="18" borderId="1" xfId="26" applyNumberFormat="1" applyFont="1" applyBorder="1" applyAlignment="1" applyProtection="1">
      <alignment vertical="center"/>
      <protection locked="0"/>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5" fillId="0" borderId="9" xfId="0" applyFont="1" applyBorder="1" applyAlignment="1">
      <alignment vertical="center" wrapText="1"/>
    </xf>
    <xf numFmtId="0" fontId="8" fillId="7" borderId="16" xfId="2" applyFont="1" applyFill="1" applyBorder="1" applyAlignment="1" applyProtection="1">
      <alignment vertical="center" wrapText="1"/>
      <protection locked="0"/>
    </xf>
    <xf numFmtId="0" fontId="8" fillId="7" borderId="0" xfId="2" applyFont="1" applyFill="1" applyAlignment="1" applyProtection="1">
      <alignment horizontal="center" vertical="center" wrapText="1"/>
      <protection locked="0"/>
    </xf>
    <xf numFmtId="0" fontId="1" fillId="2" borderId="7" xfId="8" applyBorder="1" applyAlignment="1" applyProtection="1">
      <alignment horizontal="center" vertical="center" wrapText="1"/>
      <protection locked="0"/>
    </xf>
    <xf numFmtId="0" fontId="8" fillId="7" borderId="0" xfId="2" applyFont="1" applyFill="1" applyAlignment="1" applyProtection="1">
      <alignment horizontal="left" vertical="center"/>
      <protection locked="0"/>
    </xf>
    <xf numFmtId="0" fontId="8" fillId="7" borderId="0" xfId="2" applyFont="1" applyFill="1" applyBorder="1" applyAlignment="1" applyProtection="1">
      <alignment horizontal="center" vertical="center" wrapText="1"/>
      <protection locked="0"/>
    </xf>
    <xf numFmtId="0" fontId="8" fillId="7" borderId="0" xfId="4" applyFont="1" applyFill="1" applyBorder="1" applyAlignment="1" applyProtection="1">
      <alignment horizontal="center" vertical="center" wrapText="1"/>
      <protection locked="0"/>
    </xf>
    <xf numFmtId="0" fontId="8" fillId="7" borderId="45" xfId="2" applyFont="1" applyFill="1" applyBorder="1" applyAlignment="1" applyProtection="1">
      <alignment horizontal="center" vertical="center" wrapText="1"/>
      <protection locked="0"/>
    </xf>
    <xf numFmtId="0" fontId="3" fillId="4" borderId="0" xfId="4" applyAlignment="1" applyProtection="1">
      <alignment horizontal="center" vertical="center" wrapText="1"/>
      <protection locked="0"/>
    </xf>
    <xf numFmtId="0" fontId="7" fillId="0" borderId="0" xfId="0" applyFont="1" applyAlignment="1">
      <alignment horizontal="center" vertical="center"/>
    </xf>
    <xf numFmtId="0" fontId="8" fillId="0" borderId="0" xfId="2" applyFont="1" applyFill="1" applyBorder="1" applyAlignment="1" applyProtection="1">
      <alignment horizontal="center" vertical="center" wrapText="1"/>
      <protection locked="0"/>
    </xf>
    <xf numFmtId="44" fontId="7" fillId="0" borderId="45" xfId="5" applyNumberFormat="1" applyFont="1" applyFill="1" applyBorder="1" applyAlignment="1" applyProtection="1">
      <alignment horizontal="center" vertical="center" wrapText="1"/>
      <protection locked="0"/>
    </xf>
    <xf numFmtId="44" fontId="7" fillId="0" borderId="5" xfId="2" applyNumberFormat="1" applyFont="1" applyFill="1" applyBorder="1" applyAlignment="1" applyProtection="1">
      <alignment horizontal="center"/>
      <protection locked="0"/>
    </xf>
    <xf numFmtId="44" fontId="8" fillId="0" borderId="5" xfId="2" applyNumberFormat="1" applyFont="1" applyFill="1" applyBorder="1" applyAlignment="1" applyProtection="1">
      <alignment horizontal="center"/>
      <protection locked="0"/>
    </xf>
    <xf numFmtId="0" fontId="47" fillId="0" borderId="0" xfId="4" applyFont="1" applyFill="1" applyBorder="1" applyAlignment="1" applyProtection="1">
      <alignment vertical="center"/>
      <protection locked="0"/>
    </xf>
    <xf numFmtId="0" fontId="29" fillId="0" borderId="0" xfId="0" applyFont="1" applyAlignment="1">
      <alignment horizontal="left" vertical="top" wrapText="1"/>
    </xf>
    <xf numFmtId="0" fontId="26" fillId="0" borderId="0" xfId="0" applyFont="1" applyAlignment="1">
      <alignment vertical="center" wrapText="1"/>
    </xf>
    <xf numFmtId="0" fontId="61" fillId="0" borderId="9" xfId="0" applyFont="1" applyBorder="1" applyAlignment="1">
      <alignment vertical="center" wrapText="1"/>
    </xf>
    <xf numFmtId="0" fontId="26" fillId="9" borderId="31" xfId="0" applyFont="1" applyFill="1" applyBorder="1" applyAlignment="1">
      <alignment vertical="center" wrapText="1"/>
    </xf>
    <xf numFmtId="0" fontId="25" fillId="16" borderId="31" xfId="0" applyFont="1" applyFill="1" applyBorder="1" applyAlignment="1">
      <alignment horizontal="center" vertical="center" wrapText="1"/>
    </xf>
    <xf numFmtId="0" fontId="0" fillId="0" borderId="6" xfId="0" applyBorder="1" applyAlignment="1">
      <alignment horizontal="right" vertical="center" wrapText="1"/>
    </xf>
    <xf numFmtId="0" fontId="0" fillId="0" borderId="9" xfId="0" applyBorder="1" applyAlignment="1">
      <alignment vertical="center" wrapText="1"/>
    </xf>
    <xf numFmtId="0" fontId="39" fillId="0" borderId="0" xfId="0" applyFont="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3" xfId="0" applyBorder="1"/>
    <xf numFmtId="0" fontId="0" fillId="0" borderId="10" xfId="0" applyBorder="1"/>
    <xf numFmtId="0" fontId="0" fillId="0" borderId="8" xfId="0" applyBorder="1"/>
    <xf numFmtId="0" fontId="39"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8" xfId="0" applyBorder="1" applyAlignment="1">
      <alignment vertical="top"/>
    </xf>
    <xf numFmtId="0" fontId="0" fillId="0" borderId="0" xfId="0" applyAlignment="1">
      <alignment horizontal="left" vertical="center" indent="2"/>
    </xf>
    <xf numFmtId="0" fontId="39" fillId="0" borderId="0" xfId="0" applyFont="1"/>
    <xf numFmtId="0" fontId="89" fillId="0" borderId="0" xfId="0" applyFont="1" applyAlignment="1">
      <alignment vertical="center"/>
    </xf>
    <xf numFmtId="0" fontId="40" fillId="0" borderId="0" xfId="0" applyFont="1" applyAlignment="1">
      <alignment vertical="center"/>
    </xf>
    <xf numFmtId="0" fontId="65" fillId="0" borderId="0" xfId="0" applyFont="1"/>
    <xf numFmtId="14" fontId="29" fillId="0" borderId="26" xfId="1" applyNumberFormat="1" applyFont="1" applyBorder="1" applyAlignment="1" applyProtection="1">
      <alignment horizontal="center" vertical="center" wrapText="1"/>
      <protection locked="0"/>
    </xf>
    <xf numFmtId="14" fontId="29" fillId="0" borderId="16" xfId="1" applyNumberFormat="1" applyFont="1" applyBorder="1" applyAlignment="1" applyProtection="1">
      <alignment horizontal="center" vertical="center" wrapText="1"/>
      <protection locked="0"/>
    </xf>
    <xf numFmtId="14" fontId="29" fillId="0" borderId="0" xfId="2" applyNumberFormat="1" applyFont="1" applyAlignment="1" applyProtection="1">
      <alignment horizontal="center"/>
      <protection locked="0"/>
    </xf>
    <xf numFmtId="44" fontId="7" fillId="18" borderId="57" xfId="26" applyNumberFormat="1" applyFont="1" applyBorder="1" applyAlignment="1" applyProtection="1">
      <alignment vertical="center"/>
      <protection locked="0"/>
    </xf>
    <xf numFmtId="44" fontId="7" fillId="12" borderId="57" xfId="23" applyNumberFormat="1" applyFont="1" applyBorder="1" applyAlignment="1" applyProtection="1">
      <alignment vertical="center"/>
      <protection locked="0"/>
    </xf>
    <xf numFmtId="44" fontId="7" fillId="18" borderId="1" xfId="26" applyNumberFormat="1" applyFont="1" applyBorder="1" applyProtection="1">
      <protection locked="0"/>
    </xf>
    <xf numFmtId="44" fontId="7" fillId="12" borderId="1" xfId="23" applyNumberFormat="1" applyFont="1" applyBorder="1" applyAlignment="1" applyProtection="1">
      <alignment vertical="center" wrapText="1"/>
      <protection locked="0"/>
    </xf>
    <xf numFmtId="44" fontId="7" fillId="2" borderId="1" xfId="8" applyNumberFormat="1" applyFont="1" applyBorder="1" applyAlignment="1" applyProtection="1">
      <alignment vertical="center"/>
      <protection locked="0"/>
    </xf>
    <xf numFmtId="0" fontId="90" fillId="0" borderId="0" xfId="2" applyFont="1" applyProtection="1">
      <protection locked="0"/>
    </xf>
    <xf numFmtId="0" fontId="39" fillId="19" borderId="0" xfId="0" applyFont="1" applyFill="1" applyAlignment="1">
      <alignment vertical="center"/>
    </xf>
    <xf numFmtId="0" fontId="39" fillId="14" borderId="0" xfId="0" applyFont="1" applyFill="1" applyAlignment="1">
      <alignment horizontal="left" vertical="top" wrapText="1"/>
    </xf>
    <xf numFmtId="14" fontId="40" fillId="5" borderId="0" xfId="20" applyNumberFormat="1" applyFont="1" applyFill="1" applyAlignment="1">
      <alignment vertical="center"/>
    </xf>
    <xf numFmtId="14" fontId="40" fillId="5" borderId="0" xfId="0" applyNumberFormat="1" applyFont="1" applyFill="1" applyAlignment="1">
      <alignment horizontal="left" vertical="center"/>
    </xf>
    <xf numFmtId="0" fontId="36" fillId="11" borderId="0" xfId="0" applyFont="1" applyFill="1" applyAlignment="1">
      <alignment vertical="center" wrapText="1"/>
    </xf>
    <xf numFmtId="0" fontId="35" fillId="11" borderId="0" xfId="0" applyFont="1" applyFill="1" applyAlignment="1">
      <alignment vertical="center" wrapText="1"/>
    </xf>
    <xf numFmtId="0" fontId="36" fillId="10" borderId="0" xfId="0" applyFont="1" applyFill="1" applyAlignment="1">
      <alignment vertical="center" wrapText="1"/>
    </xf>
    <xf numFmtId="0" fontId="35" fillId="10" borderId="0" xfId="0" applyFont="1" applyFill="1" applyAlignment="1">
      <alignment vertical="center" wrapText="1"/>
    </xf>
    <xf numFmtId="0" fontId="40" fillId="9" borderId="0" xfId="20" applyFont="1" applyFill="1" applyAlignment="1">
      <alignment vertical="center" wrapText="1"/>
    </xf>
    <xf numFmtId="0" fontId="36" fillId="14" borderId="0" xfId="0" applyFont="1" applyFill="1" applyAlignment="1">
      <alignment horizontal="left" vertical="center" wrapText="1"/>
    </xf>
    <xf numFmtId="0" fontId="65" fillId="14" borderId="0" xfId="2" applyFont="1" applyFill="1" applyAlignment="1">
      <alignment horizontal="left" vertical="center" wrapText="1"/>
    </xf>
    <xf numFmtId="0" fontId="36" fillId="14" borderId="0" xfId="0" applyFont="1" applyFill="1" applyAlignment="1">
      <alignment vertical="top" wrapText="1"/>
    </xf>
    <xf numFmtId="0" fontId="36" fillId="14" borderId="0" xfId="0" applyFont="1" applyFill="1" applyAlignment="1">
      <alignment vertical="top"/>
    </xf>
    <xf numFmtId="0" fontId="29" fillId="0" borderId="13" xfId="0" applyFont="1" applyBorder="1" applyAlignment="1">
      <alignment horizontal="left" vertical="top" wrapText="1"/>
    </xf>
    <xf numFmtId="0" fontId="29" fillId="0" borderId="8" xfId="0" applyFont="1" applyBorder="1" applyAlignment="1">
      <alignment horizontal="left" vertical="top"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0" xfId="0" applyFont="1" applyAlignment="1">
      <alignment vertical="top" wrapText="1"/>
    </xf>
    <xf numFmtId="0" fontId="62" fillId="9" borderId="0" xfId="0" applyFont="1" applyFill="1" applyAlignment="1">
      <alignment vertical="center" wrapText="1"/>
    </xf>
    <xf numFmtId="0" fontId="25" fillId="0" borderId="0" xfId="0" applyFont="1" applyAlignment="1">
      <alignment vertical="top" wrapText="1"/>
    </xf>
    <xf numFmtId="0" fontId="25" fillId="9" borderId="18" xfId="20" applyFont="1" applyFill="1" applyBorder="1" applyAlignment="1">
      <alignment vertical="center"/>
    </xf>
    <xf numFmtId="0" fontId="25" fillId="9" borderId="19" xfId="20" applyFont="1" applyFill="1" applyBorder="1" applyAlignment="1">
      <alignment vertical="center"/>
    </xf>
    <xf numFmtId="0" fontId="25" fillId="9" borderId="2" xfId="0" applyFont="1" applyFill="1" applyBorder="1" applyAlignment="1">
      <alignment vertical="center" wrapText="1"/>
    </xf>
    <xf numFmtId="0" fontId="25" fillId="9" borderId="4" xfId="0" applyFont="1" applyFill="1" applyBorder="1" applyAlignment="1">
      <alignment vertical="center" wrapText="1"/>
    </xf>
    <xf numFmtId="0" fontId="25" fillId="9" borderId="13" xfId="0" applyFont="1" applyFill="1" applyBorder="1" applyAlignment="1">
      <alignment vertical="center" wrapText="1"/>
    </xf>
    <xf numFmtId="0" fontId="25" fillId="9" borderId="8" xfId="0" applyFont="1" applyFill="1" applyBorder="1" applyAlignment="1">
      <alignment vertical="center" wrapText="1"/>
    </xf>
    <xf numFmtId="0" fontId="25" fillId="9" borderId="18"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9" fillId="0" borderId="11" xfId="0" applyFont="1" applyBorder="1" applyAlignment="1">
      <alignment horizontal="left" vertical="center" wrapText="1"/>
    </xf>
    <xf numFmtId="0" fontId="29" fillId="0" borderId="14" xfId="0" applyFont="1" applyBorder="1" applyAlignment="1">
      <alignment horizontal="left" vertical="center" wrapText="1"/>
    </xf>
    <xf numFmtId="0" fontId="29" fillId="0" borderId="11" xfId="0" applyFont="1" applyBorder="1" applyAlignment="1">
      <alignment vertical="center" wrapText="1"/>
    </xf>
    <xf numFmtId="0" fontId="29" fillId="0" borderId="14" xfId="0" applyFont="1" applyBorder="1" applyAlignment="1">
      <alignment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9" fillId="0" borderId="2" xfId="0" applyFont="1" applyBorder="1" applyAlignment="1">
      <alignment horizontal="left" vertical="top" wrapText="1"/>
    </xf>
    <xf numFmtId="0" fontId="29" fillId="0" borderId="4" xfId="0" applyFont="1" applyBorder="1" applyAlignment="1">
      <alignment horizontal="left" vertical="top" wrapText="1"/>
    </xf>
    <xf numFmtId="0" fontId="33" fillId="0" borderId="5" xfId="20" applyFont="1" applyFill="1" applyBorder="1" applyAlignment="1">
      <alignment vertical="center" wrapText="1"/>
    </xf>
    <xf numFmtId="0" fontId="33" fillId="0" borderId="6" xfId="20" applyFont="1" applyFill="1" applyBorder="1" applyAlignment="1">
      <alignment vertical="center" wrapText="1"/>
    </xf>
    <xf numFmtId="0" fontId="32" fillId="0" borderId="62" xfId="0" applyFont="1" applyBorder="1" applyAlignment="1">
      <alignment vertical="center" wrapText="1"/>
    </xf>
    <xf numFmtId="0" fontId="32" fillId="0" borderId="63" xfId="0" applyFont="1" applyBorder="1" applyAlignment="1">
      <alignment vertical="center" wrapText="1"/>
    </xf>
    <xf numFmtId="0" fontId="61" fillId="0" borderId="11" xfId="0" applyFont="1" applyBorder="1" applyAlignment="1">
      <alignment vertical="center" wrapText="1"/>
    </xf>
    <xf numFmtId="0" fontId="61" fillId="0" borderId="35" xfId="0" applyFont="1" applyBorder="1" applyAlignment="1">
      <alignment vertical="center" wrapText="1"/>
    </xf>
    <xf numFmtId="0" fontId="32" fillId="0" borderId="11" xfId="0" applyFont="1" applyBorder="1" applyAlignment="1">
      <alignment vertical="center" wrapText="1"/>
    </xf>
    <xf numFmtId="0" fontId="32" fillId="0" borderId="14" xfId="0" applyFont="1" applyBorder="1" applyAlignment="1">
      <alignment vertical="center" wrapText="1"/>
    </xf>
    <xf numFmtId="0" fontId="32" fillId="0" borderId="11" xfId="0" applyFont="1" applyBorder="1" applyAlignment="1">
      <alignment horizontal="left" vertical="center" wrapText="1"/>
    </xf>
    <xf numFmtId="0" fontId="32" fillId="0" borderId="14" xfId="0" applyFont="1" applyBorder="1" applyAlignment="1">
      <alignment horizontal="left" vertical="center" wrapText="1"/>
    </xf>
    <xf numFmtId="0" fontId="32" fillId="0" borderId="12" xfId="0" applyFont="1" applyBorder="1" applyAlignment="1">
      <alignment vertical="center" wrapText="1"/>
    </xf>
    <xf numFmtId="0" fontId="32" fillId="0" borderId="35" xfId="0" applyFont="1" applyBorder="1" applyAlignment="1">
      <alignment vertical="center" wrapText="1"/>
    </xf>
    <xf numFmtId="0" fontId="25" fillId="16" borderId="64" xfId="0" applyFont="1" applyFill="1" applyBorder="1" applyAlignment="1">
      <alignment horizontal="center" vertical="center" wrapText="1"/>
    </xf>
    <xf numFmtId="0" fontId="25" fillId="16" borderId="65" xfId="0" applyFont="1" applyFill="1" applyBorder="1" applyAlignment="1">
      <alignment horizontal="center" vertical="center" wrapText="1"/>
    </xf>
    <xf numFmtId="0" fontId="25" fillId="16" borderId="2" xfId="0" applyFont="1" applyFill="1" applyBorder="1" applyAlignment="1">
      <alignment vertical="center" wrapText="1"/>
    </xf>
    <xf numFmtId="0" fontId="25" fillId="16" borderId="32" xfId="0" applyFont="1" applyFill="1" applyBorder="1" applyAlignment="1">
      <alignment vertical="center" wrapText="1"/>
    </xf>
    <xf numFmtId="0" fontId="25" fillId="16" borderId="13" xfId="0" applyFont="1" applyFill="1" applyBorder="1" applyAlignment="1">
      <alignment vertical="center" wrapText="1"/>
    </xf>
    <xf numFmtId="0" fontId="25" fillId="16" borderId="66" xfId="0" applyFont="1" applyFill="1" applyBorder="1" applyAlignment="1">
      <alignment vertical="center" wrapText="1"/>
    </xf>
    <xf numFmtId="0" fontId="25" fillId="9" borderId="18" xfId="0" applyFont="1" applyFill="1" applyBorder="1" applyAlignment="1">
      <alignment vertical="center"/>
    </xf>
    <xf numFmtId="0" fontId="25" fillId="9" borderId="19" xfId="0" applyFont="1" applyFill="1" applyBorder="1" applyAlignment="1">
      <alignment vertical="center"/>
    </xf>
    <xf numFmtId="0" fontId="25" fillId="16" borderId="60" xfId="0" applyFont="1" applyFill="1" applyBorder="1" applyAlignment="1">
      <alignment vertical="center" wrapText="1"/>
    </xf>
    <xf numFmtId="0" fontId="25" fillId="16" borderId="6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14" fontId="0" fillId="0" borderId="11" xfId="0" applyNumberFormat="1" applyFont="1" applyBorder="1" applyAlignment="1" applyProtection="1">
      <alignment horizontal="left" vertical="center" wrapText="1"/>
      <protection locked="0"/>
    </xf>
    <xf numFmtId="0" fontId="4" fillId="0" borderId="29" xfId="5" applyNumberFormat="1" applyBorder="1" applyAlignment="1" applyProtection="1">
      <alignment horizontal="left" vertical="center" wrapText="1"/>
      <protection locked="0"/>
    </xf>
    <xf numFmtId="0" fontId="4" fillId="0" borderId="26" xfId="5" applyNumberFormat="1" applyBorder="1" applyAlignment="1" applyProtection="1">
      <alignment horizontal="left" vertical="center" wrapText="1"/>
      <protection locked="0"/>
    </xf>
    <xf numFmtId="0" fontId="47" fillId="7" borderId="47" xfId="4" applyFont="1" applyFill="1" applyBorder="1" applyAlignment="1" applyProtection="1">
      <alignment vertical="center" wrapText="1"/>
      <protection locked="0"/>
    </xf>
    <xf numFmtId="0" fontId="47" fillId="7" borderId="3" xfId="4" applyFont="1" applyFill="1" applyBorder="1" applyAlignment="1" applyProtection="1">
      <alignment vertical="center" wrapText="1"/>
      <protection locked="0"/>
    </xf>
    <xf numFmtId="1" fontId="0" fillId="0" borderId="29" xfId="0" applyNumberFormat="1" applyBorder="1" applyAlignment="1">
      <alignment horizontal="left" vertical="center"/>
    </xf>
    <xf numFmtId="1" fontId="0" fillId="0" borderId="26" xfId="0" applyNumberFormat="1" applyBorder="1" applyAlignment="1">
      <alignment horizontal="left" vertical="center"/>
    </xf>
    <xf numFmtId="0" fontId="8" fillId="13" borderId="7" xfId="24" applyFont="1" applyBorder="1" applyAlignment="1">
      <alignment horizontal="center" vertical="center" wrapText="1"/>
    </xf>
    <xf numFmtId="0" fontId="76" fillId="13" borderId="47" xfId="24" applyFont="1" applyBorder="1" applyAlignment="1">
      <alignment horizontal="left" vertical="center"/>
    </xf>
    <xf numFmtId="0" fontId="76" fillId="13" borderId="3" xfId="24" applyFont="1" applyBorder="1" applyAlignment="1">
      <alignment horizontal="left" vertical="center"/>
    </xf>
    <xf numFmtId="0" fontId="35" fillId="0" borderId="0" xfId="0" applyFont="1" applyAlignment="1">
      <alignment vertical="center"/>
    </xf>
    <xf numFmtId="0" fontId="29" fillId="0" borderId="29" xfId="15" applyNumberFormat="1" applyFont="1" applyBorder="1" applyAlignment="1" applyProtection="1">
      <alignment horizontal="left" vertical="center" wrapText="1"/>
      <protection locked="0"/>
    </xf>
    <xf numFmtId="0" fontId="29" fillId="0" borderId="26" xfId="15" applyNumberFormat="1" applyFont="1" applyBorder="1" applyAlignment="1" applyProtection="1">
      <alignment horizontal="left" vertical="center" wrapText="1"/>
      <protection locked="0"/>
    </xf>
    <xf numFmtId="0" fontId="19" fillId="0" borderId="45" xfId="24" quotePrefix="1" applyFont="1" applyFill="1" applyBorder="1" applyAlignment="1">
      <alignment horizontal="left" vertical="top"/>
    </xf>
    <xf numFmtId="0" fontId="19" fillId="0" borderId="0" xfId="24" quotePrefix="1" applyFont="1" applyFill="1" applyBorder="1" applyAlignment="1">
      <alignment horizontal="left" vertical="top"/>
    </xf>
    <xf numFmtId="0" fontId="8" fillId="7" borderId="45" xfId="2" applyFont="1" applyFill="1" applyBorder="1" applyAlignment="1" applyProtection="1">
      <alignment wrapText="1"/>
      <protection locked="0"/>
    </xf>
    <xf numFmtId="0" fontId="8" fillId="7" borderId="46" xfId="2" applyFont="1" applyFill="1" applyBorder="1" applyAlignment="1" applyProtection="1">
      <alignment wrapText="1"/>
      <protection locked="0"/>
    </xf>
    <xf numFmtId="0" fontId="12" fillId="7" borderId="7" xfId="2" applyFont="1" applyFill="1" applyBorder="1" applyAlignment="1" applyProtection="1">
      <alignment horizontal="center" wrapText="1"/>
      <protection locked="0"/>
    </xf>
    <xf numFmtId="0" fontId="8" fillId="7" borderId="46" xfId="2" applyFont="1" applyFill="1" applyBorder="1" applyAlignment="1" applyProtection="1">
      <alignment horizontal="center" vertical="center" wrapText="1"/>
      <protection locked="0"/>
    </xf>
    <xf numFmtId="0" fontId="8" fillId="7" borderId="7" xfId="2" applyFont="1" applyFill="1" applyBorder="1" applyAlignment="1" applyProtection="1">
      <alignment horizontal="center" vertical="center" wrapText="1"/>
      <protection locked="0"/>
    </xf>
    <xf numFmtId="0" fontId="9" fillId="6" borderId="0" xfId="0" applyFont="1" applyFill="1" applyAlignment="1">
      <alignment horizontal="left" vertical="center"/>
    </xf>
    <xf numFmtId="0" fontId="6" fillId="6" borderId="0" xfId="0" applyFont="1" applyFill="1" applyAlignment="1">
      <alignment horizontal="left" vertical="center" wrapText="1"/>
    </xf>
    <xf numFmtId="0" fontId="74" fillId="2" borderId="0" xfId="8" applyFont="1" applyAlignment="1" applyProtection="1">
      <alignment vertical="center" wrapText="1"/>
      <protection locked="0"/>
    </xf>
    <xf numFmtId="164" fontId="1" fillId="2" borderId="28" xfId="8" applyNumberFormat="1" applyBorder="1" applyAlignment="1" applyProtection="1">
      <alignment horizontal="left" vertical="center" wrapText="1"/>
      <protection locked="0"/>
    </xf>
    <xf numFmtId="164" fontId="1" fillId="2" borderId="17" xfId="8" applyNumberFormat="1" applyBorder="1" applyAlignment="1" applyProtection="1">
      <alignment horizontal="left" vertical="center" wrapText="1"/>
      <protection locked="0"/>
    </xf>
    <xf numFmtId="0" fontId="6" fillId="6" borderId="58" xfId="0" applyFont="1" applyFill="1" applyBorder="1" applyAlignment="1">
      <alignment horizontal="left" vertical="center" wrapText="1"/>
    </xf>
    <xf numFmtId="0" fontId="1" fillId="2" borderId="0" xfId="6" applyBorder="1" applyAlignment="1" applyProtection="1">
      <alignment horizontal="center" vertical="center" wrapText="1"/>
      <protection locked="0"/>
    </xf>
    <xf numFmtId="0" fontId="74" fillId="2" borderId="56" xfId="8" applyFont="1" applyBorder="1" applyAlignment="1" applyProtection="1">
      <alignment horizontal="center" vertical="center" wrapText="1"/>
      <protection locked="0"/>
    </xf>
    <xf numFmtId="0" fontId="8" fillId="7" borderId="0" xfId="2" applyFont="1" applyFill="1" applyAlignment="1" applyProtection="1">
      <alignment horizontal="center" vertical="center" wrapText="1"/>
      <protection locked="0"/>
    </xf>
    <xf numFmtId="0" fontId="8" fillId="7" borderId="7" xfId="2" applyFont="1" applyFill="1" applyBorder="1" applyAlignment="1" applyProtection="1">
      <alignment horizontal="center" wrapText="1"/>
      <protection locked="0"/>
    </xf>
    <xf numFmtId="0" fontId="8" fillId="7" borderId="24" xfId="2" applyFont="1" applyFill="1" applyBorder="1" applyAlignment="1" applyProtection="1">
      <alignment horizontal="center" wrapText="1"/>
      <protection locked="0"/>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8" fillId="7" borderId="29" xfId="2" applyFont="1" applyFill="1" applyBorder="1" applyAlignment="1" applyProtection="1">
      <alignment horizontal="center" wrapText="1"/>
      <protection locked="0"/>
    </xf>
    <xf numFmtId="0" fontId="8" fillId="7" borderId="26" xfId="2" applyFont="1" applyFill="1" applyBorder="1" applyAlignment="1" applyProtection="1">
      <alignment horizontal="center" wrapText="1"/>
      <protection locked="0"/>
    </xf>
    <xf numFmtId="0" fontId="29" fillId="0" borderId="0" xfId="0" applyFont="1" applyAlignment="1">
      <alignment horizontal="justify" vertical="center"/>
    </xf>
    <xf numFmtId="0" fontId="29" fillId="0" borderId="0" xfId="0" applyFont="1" applyAlignment="1">
      <alignment horizontal="justify" vertical="center" wrapText="1"/>
    </xf>
    <xf numFmtId="0" fontId="29"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9" fontId="29" fillId="0" borderId="11" xfId="0" applyNumberFormat="1" applyFont="1" applyBorder="1" applyAlignment="1" applyProtection="1">
      <alignment horizontal="left" vertical="center" wrapText="1"/>
      <protection locked="0"/>
    </xf>
    <xf numFmtId="0" fontId="41" fillId="7" borderId="0" xfId="2" applyFont="1" applyFill="1" applyAlignment="1">
      <alignment vertical="center" wrapText="1"/>
    </xf>
    <xf numFmtId="0" fontId="42" fillId="9" borderId="0" xfId="0" applyFont="1" applyFill="1" applyAlignment="1">
      <alignment vertical="center"/>
    </xf>
    <xf numFmtId="0" fontId="31" fillId="0" borderId="0" xfId="20" applyFont="1" applyAlignment="1">
      <alignment horizontal="justify" vertical="center"/>
    </xf>
    <xf numFmtId="0" fontId="25" fillId="0" borderId="0" xfId="20" applyFont="1" applyAlignment="1">
      <alignment horizontal="left" vertical="center" wrapText="1"/>
    </xf>
    <xf numFmtId="0" fontId="46" fillId="0" borderId="0" xfId="0" applyFont="1" applyAlignment="1">
      <alignment horizontal="justify" vertical="center"/>
    </xf>
    <xf numFmtId="0" fontId="25" fillId="0" borderId="0" xfId="21" applyFont="1" applyAlignment="1">
      <alignment wrapText="1"/>
    </xf>
    <xf numFmtId="0" fontId="4" fillId="0" borderId="0" xfId="21" applyAlignment="1">
      <alignment wrapText="1"/>
    </xf>
    <xf numFmtId="0" fontId="46" fillId="0" borderId="10" xfId="0" applyFont="1" applyBorder="1" applyAlignment="1" applyProtection="1">
      <alignment vertical="center"/>
      <protection locked="0"/>
    </xf>
    <xf numFmtId="0" fontId="46" fillId="0" borderId="12" xfId="0" applyFont="1" applyBorder="1" applyAlignment="1" applyProtection="1">
      <alignment vertical="center"/>
      <protection locked="0"/>
    </xf>
    <xf numFmtId="0" fontId="29" fillId="0" borderId="18" xfId="0" applyFont="1" applyBorder="1" applyAlignment="1">
      <alignment vertical="center"/>
    </xf>
    <xf numFmtId="0" fontId="29" fillId="0" borderId="19" xfId="0" applyFont="1" applyBorder="1" applyAlignment="1">
      <alignment vertical="center"/>
    </xf>
    <xf numFmtId="0" fontId="29" fillId="0" borderId="0" xfId="0" applyFont="1" applyAlignment="1">
      <alignment vertical="center"/>
    </xf>
    <xf numFmtId="0" fontId="4" fillId="0" borderId="2" xfId="21" applyBorder="1"/>
    <xf numFmtId="0" fontId="4" fillId="0" borderId="4" xfId="21" applyBorder="1"/>
    <xf numFmtId="0" fontId="4" fillId="0" borderId="13" xfId="21" applyBorder="1"/>
    <xf numFmtId="0" fontId="4" fillId="0" borderId="8" xfId="21" applyBorder="1"/>
    <xf numFmtId="0" fontId="89" fillId="0" borderId="2" xfId="0" applyFont="1" applyBorder="1" applyAlignment="1">
      <alignment horizontal="left" vertical="top"/>
    </xf>
    <xf numFmtId="0" fontId="89" fillId="0" borderId="3" xfId="0" applyFont="1" applyBorder="1" applyAlignment="1">
      <alignment horizontal="left" vertical="top"/>
    </xf>
    <xf numFmtId="0" fontId="89" fillId="0" borderId="4" xfId="0" applyFont="1" applyBorder="1" applyAlignment="1">
      <alignment horizontal="left" vertical="top"/>
    </xf>
    <xf numFmtId="0" fontId="89" fillId="0" borderId="5" xfId="0" applyFont="1" applyBorder="1" applyAlignment="1">
      <alignment horizontal="left" vertical="top"/>
    </xf>
    <xf numFmtId="0" fontId="89" fillId="0" borderId="0" xfId="0" applyFont="1" applyAlignment="1">
      <alignment horizontal="left" vertical="top"/>
    </xf>
    <xf numFmtId="0" fontId="89" fillId="0" borderId="6" xfId="0" applyFont="1" applyBorder="1" applyAlignment="1">
      <alignment horizontal="left" vertical="top"/>
    </xf>
    <xf numFmtId="0" fontId="89" fillId="0" borderId="13" xfId="0" applyFont="1" applyBorder="1" applyAlignment="1">
      <alignment horizontal="left" vertical="top"/>
    </xf>
    <xf numFmtId="0" fontId="89" fillId="0" borderId="10" xfId="0" applyFont="1" applyBorder="1" applyAlignment="1">
      <alignment horizontal="left" vertical="top"/>
    </xf>
    <xf numFmtId="0" fontId="89" fillId="0" borderId="8" xfId="0" applyFont="1" applyBorder="1" applyAlignment="1">
      <alignment horizontal="left" vertical="top"/>
    </xf>
    <xf numFmtId="0" fontId="69" fillId="0" borderId="0" xfId="0" applyFont="1" applyAlignment="1">
      <alignment vertical="center"/>
    </xf>
    <xf numFmtId="0" fontId="41" fillId="7" borderId="0" xfId="2" applyFont="1" applyFill="1" applyAlignment="1">
      <alignment vertical="center"/>
    </xf>
    <xf numFmtId="0" fontId="68" fillId="0" borderId="10" xfId="0" applyFont="1" applyBorder="1"/>
    <xf numFmtId="0" fontId="88" fillId="0" borderId="0" xfId="0" applyFont="1" applyAlignment="1">
      <alignment vertical="center" wrapText="1"/>
    </xf>
    <xf numFmtId="0" fontId="88" fillId="0" borderId="0" xfId="0" applyFont="1" applyAlignment="1">
      <alignment horizontal="left" vertical="center" wrapText="1"/>
    </xf>
    <xf numFmtId="0" fontId="25" fillId="17" borderId="18" xfId="0" applyFont="1" applyFill="1" applyBorder="1" applyAlignment="1">
      <alignment wrapText="1"/>
    </xf>
    <xf numFmtId="0" fontId="25" fillId="17" borderId="31" xfId="0" applyFont="1" applyFill="1" applyBorder="1" applyAlignment="1">
      <alignment wrapText="1"/>
    </xf>
    <xf numFmtId="0" fontId="25" fillId="7" borderId="18" xfId="0" applyFont="1" applyFill="1" applyBorder="1"/>
    <xf numFmtId="0" fontId="25" fillId="7" borderId="31" xfId="0" applyFont="1" applyFill="1" applyBorder="1"/>
    <xf numFmtId="0" fontId="25" fillId="17" borderId="2" xfId="0" applyFont="1" applyFill="1" applyBorder="1" applyAlignment="1">
      <alignment wrapText="1"/>
    </xf>
    <xf numFmtId="0" fontId="25" fillId="17" borderId="32" xfId="0" applyFont="1" applyFill="1" applyBorder="1" applyAlignment="1">
      <alignment wrapText="1"/>
    </xf>
    <xf numFmtId="0" fontId="25" fillId="17" borderId="33" xfId="0" applyFont="1" applyFill="1" applyBorder="1" applyAlignment="1">
      <alignment wrapText="1"/>
    </xf>
    <xf numFmtId="0" fontId="25" fillId="17" borderId="34" xfId="0" applyFont="1" applyFill="1" applyBorder="1" applyAlignment="1">
      <alignment wrapText="1"/>
    </xf>
    <xf numFmtId="0" fontId="25" fillId="7" borderId="18" xfId="20" applyFont="1" applyFill="1" applyBorder="1" applyAlignment="1">
      <alignment vertical="center"/>
    </xf>
    <xf numFmtId="0" fontId="25" fillId="7" borderId="19" xfId="20" applyFont="1" applyFill="1" applyBorder="1" applyAlignment="1">
      <alignment vertical="center"/>
    </xf>
    <xf numFmtId="0" fontId="25" fillId="7" borderId="2" xfId="0" applyFont="1" applyFill="1" applyBorder="1" applyAlignment="1">
      <alignment vertical="center" wrapText="1"/>
    </xf>
    <xf numFmtId="0" fontId="25" fillId="7" borderId="4" xfId="0" applyFont="1" applyFill="1" applyBorder="1" applyAlignment="1">
      <alignment vertical="center" wrapText="1"/>
    </xf>
    <xf numFmtId="0" fontId="25" fillId="7" borderId="13" xfId="0" applyFont="1" applyFill="1" applyBorder="1" applyAlignment="1">
      <alignment vertical="center" wrapText="1"/>
    </xf>
    <xf numFmtId="0" fontId="25" fillId="7" borderId="8" xfId="0" applyFont="1" applyFill="1" applyBorder="1" applyAlignment="1">
      <alignment vertical="center" wrapText="1"/>
    </xf>
    <xf numFmtId="0" fontId="25" fillId="7" borderId="18" xfId="0" applyFont="1" applyFill="1" applyBorder="1" applyAlignment="1">
      <alignment horizontal="center" vertical="center" wrapText="1"/>
    </xf>
    <xf numFmtId="0" fontId="25" fillId="7" borderId="19" xfId="0" applyFont="1" applyFill="1" applyBorder="1" applyAlignment="1">
      <alignment horizontal="center" vertical="center" wrapText="1"/>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xf numFmtId="44" fontId="25" fillId="15" borderId="9" xfId="10" applyNumberFormat="1" applyFont="1" applyFill="1" applyBorder="1" applyAlignment="1">
      <alignment horizontal="center" vertical="center"/>
    </xf>
  </cellXfs>
  <cellStyles count="27">
    <cellStyle name="20% - Accent2" xfId="11" builtinId="34"/>
    <cellStyle name="Accent1" xfId="25" builtinId="29"/>
    <cellStyle name="Accent1 2" xfId="4" xr:uid="{5FF43BF1-2A48-4D31-A77F-C86295EF62E0}"/>
    <cellStyle name="Accent2" xfId="24" builtinId="33"/>
    <cellStyle name="Bad" xfId="23" builtinId="27"/>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Neutral" xfId="26" builtinId="2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Percent" xfId="9" builtinId="5"/>
    <cellStyle name="Percent 2" xfId="18" xr:uid="{CB4236E9-EFD2-42EC-92CA-9AAD633F5679}"/>
    <cellStyle name="Percent 2 2" xfId="7" xr:uid="{851E0969-4B96-465D-A735-89AF03F2DD9A}"/>
  </cellStyles>
  <dxfs count="7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FCE"/>
      <color rgb="FF0000E1"/>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180976</xdr:rowOff>
    </xdr:from>
    <xdr:to>
      <xdr:col>5</xdr:col>
      <xdr:colOff>454814</xdr:colOff>
      <xdr:row>3</xdr:row>
      <xdr:rowOff>187077</xdr:rowOff>
    </xdr:to>
    <xdr:pic>
      <xdr:nvPicPr>
        <xdr:cNvPr id="2" name="Picture 1">
          <a:extLst>
            <a:ext uri="{FF2B5EF4-FFF2-40B4-BE49-F238E27FC236}">
              <a16:creationId xmlns:a16="http://schemas.microsoft.com/office/drawing/2014/main" id="{E5809BB9-27A6-49BF-AFB5-7E8D4D74ED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6637020" y="371476"/>
          <a:ext cx="1613054" cy="440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529003</xdr:colOff>
      <xdr:row>1</xdr:row>
      <xdr:rowOff>40298</xdr:rowOff>
    </xdr:from>
    <xdr:to>
      <xdr:col>7</xdr:col>
      <xdr:colOff>323213</xdr:colOff>
      <xdr:row>2</xdr:row>
      <xdr:rowOff>226802</xdr:rowOff>
    </xdr:to>
    <xdr:pic>
      <xdr:nvPicPr>
        <xdr:cNvPr id="2" name="Picture 1">
          <a:extLst>
            <a:ext uri="{FF2B5EF4-FFF2-40B4-BE49-F238E27FC236}">
              <a16:creationId xmlns:a16="http://schemas.microsoft.com/office/drawing/2014/main" id="{3DBF20B3-594E-401A-8FD2-3CE33A571B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939328" y="230798"/>
          <a:ext cx="1889710" cy="54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367078</xdr:colOff>
      <xdr:row>1</xdr:row>
      <xdr:rowOff>87923</xdr:rowOff>
    </xdr:from>
    <xdr:ext cx="1889710" cy="548454"/>
    <xdr:pic>
      <xdr:nvPicPr>
        <xdr:cNvPr id="2" name="Picture 1">
          <a:extLst>
            <a:ext uri="{FF2B5EF4-FFF2-40B4-BE49-F238E27FC236}">
              <a16:creationId xmlns:a16="http://schemas.microsoft.com/office/drawing/2014/main" id="{82197750-70BF-4262-A2A5-C185DE7130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455458" y="270803"/>
          <a:ext cx="1889710" cy="54845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114300</xdr:colOff>
      <xdr:row>1</xdr:row>
      <xdr:rowOff>180976</xdr:rowOff>
    </xdr:from>
    <xdr:to>
      <xdr:col>5</xdr:col>
      <xdr:colOff>454814</xdr:colOff>
      <xdr:row>3</xdr:row>
      <xdr:rowOff>187077</xdr:rowOff>
    </xdr:to>
    <xdr:pic>
      <xdr:nvPicPr>
        <xdr:cNvPr id="2" name="Picture 1">
          <a:extLst>
            <a:ext uri="{FF2B5EF4-FFF2-40B4-BE49-F238E27FC236}">
              <a16:creationId xmlns:a16="http://schemas.microsoft.com/office/drawing/2014/main" id="{EA267930-6DA1-47C3-ADA9-F525ABAA11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934075" y="371476"/>
          <a:ext cx="1578764" cy="444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RETS%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IndustryGrantClaims@enterprise-ireland.com?subject=ARF%20/%20%3cyour%20company%20name%3e%20/%20%3cyour%20project%20number%3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35"/>
  <sheetViews>
    <sheetView showGridLines="0" tabSelected="1" zoomScaleNormal="100" workbookViewId="0"/>
  </sheetViews>
  <sheetFormatPr defaultColWidth="9.109375" defaultRowHeight="14.4" x14ac:dyDescent="0.3"/>
  <cols>
    <col min="1" max="1" width="1.6640625" customWidth="1"/>
    <col min="15" max="15" width="10.5546875" customWidth="1"/>
    <col min="16" max="16" width="10" customWidth="1"/>
    <col min="17" max="17" width="9.88671875" customWidth="1"/>
    <col min="18" max="18" width="10.109375" customWidth="1"/>
  </cols>
  <sheetData>
    <row r="1" spans="2:19" ht="30" customHeight="1" x14ac:dyDescent="0.35">
      <c r="B1" s="64" t="s">
        <v>139</v>
      </c>
      <c r="C1" s="65"/>
      <c r="D1" s="66"/>
      <c r="E1" s="67"/>
      <c r="F1" s="67"/>
      <c r="G1" s="67"/>
      <c r="H1" s="67"/>
      <c r="I1" s="67"/>
      <c r="J1" s="67"/>
      <c r="K1" s="67"/>
      <c r="L1" s="67"/>
      <c r="M1" s="67"/>
      <c r="N1" s="67"/>
      <c r="O1" s="67"/>
    </row>
    <row r="2" spans="2:19" s="113" customFormat="1" ht="15" customHeight="1" x14ac:dyDescent="0.3">
      <c r="B2" s="522" t="s">
        <v>0</v>
      </c>
      <c r="C2" s="522"/>
      <c r="D2" s="523">
        <v>44515</v>
      </c>
      <c r="E2" s="523"/>
      <c r="F2" s="114"/>
      <c r="G2" s="115"/>
      <c r="H2" s="115"/>
      <c r="I2" s="115"/>
      <c r="J2" s="115"/>
      <c r="K2" s="115"/>
      <c r="L2" s="115"/>
      <c r="M2" s="115"/>
      <c r="N2" s="115"/>
      <c r="O2" s="115"/>
    </row>
    <row r="3" spans="2:19" ht="9.9" customHeight="1" x14ac:dyDescent="0.35">
      <c r="B3" s="64"/>
      <c r="C3" s="65"/>
      <c r="D3" s="66"/>
      <c r="E3" s="67"/>
      <c r="F3" s="67"/>
      <c r="G3" s="67"/>
      <c r="H3" s="67"/>
      <c r="I3" s="67"/>
      <c r="J3" s="67"/>
      <c r="K3" s="67"/>
      <c r="L3" s="67"/>
      <c r="M3" s="67"/>
      <c r="N3" s="67"/>
      <c r="O3" s="67"/>
    </row>
    <row r="4" spans="2:19" s="104" customFormat="1" ht="20.100000000000001" customHeight="1" x14ac:dyDescent="0.3">
      <c r="B4" s="100" t="s">
        <v>1</v>
      </c>
      <c r="C4" s="101"/>
      <c r="D4" s="101"/>
      <c r="E4" s="102"/>
      <c r="F4" s="102"/>
      <c r="G4" s="102"/>
      <c r="H4" s="102"/>
      <c r="I4" s="102"/>
      <c r="J4" s="102"/>
      <c r="K4" s="102"/>
      <c r="L4" s="102"/>
      <c r="M4" s="102"/>
      <c r="N4" s="102"/>
      <c r="O4" s="102"/>
    </row>
    <row r="5" spans="2:19" s="107" customFormat="1" ht="20.100000000000001" customHeight="1" x14ac:dyDescent="0.3">
      <c r="B5" s="108" t="s">
        <v>2</v>
      </c>
      <c r="C5" s="105"/>
      <c r="D5" s="105"/>
      <c r="E5" s="109"/>
      <c r="F5" s="109"/>
      <c r="G5" s="106"/>
      <c r="H5" s="106"/>
      <c r="I5" s="106"/>
      <c r="J5" s="106"/>
      <c r="K5" s="106"/>
      <c r="L5" s="106"/>
      <c r="M5" s="106"/>
      <c r="N5" s="106"/>
      <c r="O5" s="106"/>
    </row>
    <row r="6" spans="2:19" s="107" customFormat="1" ht="20.100000000000001" customHeight="1" x14ac:dyDescent="0.3">
      <c r="B6" s="108"/>
      <c r="C6" s="105"/>
      <c r="D6" s="105"/>
      <c r="E6" s="109"/>
      <c r="F6" s="109"/>
      <c r="G6" s="106"/>
      <c r="H6" s="106"/>
      <c r="I6" s="106"/>
      <c r="J6" s="106"/>
      <c r="K6" s="106"/>
      <c r="L6" s="106"/>
      <c r="M6" s="106"/>
      <c r="N6" s="106"/>
      <c r="O6" s="106"/>
    </row>
    <row r="7" spans="2:19" s="200" customFormat="1" ht="69.900000000000006" customHeight="1" x14ac:dyDescent="0.3">
      <c r="B7" s="528" t="s">
        <v>169</v>
      </c>
      <c r="C7" s="528"/>
      <c r="D7" s="528"/>
      <c r="E7" s="528"/>
      <c r="F7" s="528"/>
      <c r="G7" s="528"/>
      <c r="H7" s="528"/>
      <c r="I7" s="528"/>
      <c r="J7" s="528"/>
      <c r="K7" s="528"/>
      <c r="L7" s="528"/>
      <c r="M7" s="528"/>
      <c r="N7" s="528"/>
      <c r="O7" s="528"/>
      <c r="P7" s="528"/>
      <c r="Q7" s="528"/>
      <c r="R7" s="528"/>
    </row>
    <row r="8" spans="2:19" s="107" customFormat="1" ht="20.100000000000001" customHeight="1" x14ac:dyDescent="0.3">
      <c r="B8" s="108"/>
      <c r="C8" s="105"/>
      <c r="D8" s="105"/>
      <c r="E8" s="109"/>
      <c r="F8" s="109"/>
      <c r="G8" s="106"/>
      <c r="H8" s="106"/>
      <c r="I8" s="106"/>
      <c r="J8" s="106"/>
      <c r="K8" s="106"/>
      <c r="L8" s="106"/>
      <c r="M8" s="106"/>
      <c r="N8" s="106"/>
      <c r="O8" s="106"/>
    </row>
    <row r="9" spans="2:19" ht="30" customHeight="1" x14ac:dyDescent="0.35">
      <c r="B9" s="68" t="s">
        <v>170</v>
      </c>
      <c r="C9" s="65"/>
      <c r="D9" s="66"/>
      <c r="E9" s="67"/>
      <c r="F9" s="67"/>
      <c r="G9" s="67"/>
      <c r="H9" s="67"/>
      <c r="I9" s="67"/>
      <c r="J9" s="67"/>
      <c r="K9" s="67"/>
      <c r="L9" s="67"/>
      <c r="M9" s="67"/>
      <c r="N9" s="67"/>
      <c r="O9" s="67"/>
    </row>
    <row r="10" spans="2:19" ht="50.1" customHeight="1" x14ac:dyDescent="0.3">
      <c r="B10" s="526" t="s">
        <v>3</v>
      </c>
      <c r="C10" s="527"/>
      <c r="D10" s="527"/>
      <c r="E10" s="527"/>
      <c r="F10" s="527"/>
      <c r="G10" s="527"/>
      <c r="H10" s="527"/>
      <c r="I10" s="527"/>
      <c r="J10" s="527"/>
      <c r="K10" s="527"/>
      <c r="L10" s="527"/>
      <c r="M10" s="527"/>
      <c r="N10" s="527"/>
      <c r="O10" s="527"/>
      <c r="P10" s="527"/>
      <c r="Q10" s="527"/>
      <c r="R10" s="527"/>
    </row>
    <row r="11" spans="2:19" ht="15.75" customHeight="1" x14ac:dyDescent="0.3">
      <c r="B11" s="116"/>
      <c r="C11" s="117"/>
      <c r="D11" s="117"/>
      <c r="E11" s="117"/>
      <c r="F11" s="117"/>
      <c r="G11" s="117"/>
      <c r="H11" s="117"/>
      <c r="I11" s="117"/>
      <c r="J11" s="117"/>
      <c r="K11" s="117"/>
      <c r="L11" s="117"/>
      <c r="M11" s="117"/>
      <c r="N11" s="117"/>
      <c r="O11" s="117"/>
      <c r="P11" s="117"/>
      <c r="Q11" s="117"/>
      <c r="R11" s="117"/>
    </row>
    <row r="12" spans="2:19" ht="30" customHeight="1" x14ac:dyDescent="0.35">
      <c r="B12" s="68" t="s">
        <v>4</v>
      </c>
      <c r="C12" s="65"/>
      <c r="D12" s="66"/>
      <c r="E12" s="67"/>
      <c r="F12" s="67"/>
      <c r="G12" s="67"/>
      <c r="H12" s="67"/>
      <c r="I12" s="67"/>
      <c r="J12" s="67"/>
      <c r="K12" s="67"/>
      <c r="L12" s="67"/>
      <c r="M12" s="67"/>
      <c r="N12" s="67"/>
      <c r="O12" s="67"/>
    </row>
    <row r="13" spans="2:19" ht="34.950000000000003" customHeight="1" x14ac:dyDescent="0.3">
      <c r="B13" s="524" t="s">
        <v>198</v>
      </c>
      <c r="C13" s="525"/>
      <c r="D13" s="525"/>
      <c r="E13" s="525"/>
      <c r="F13" s="525"/>
      <c r="G13" s="525"/>
      <c r="H13" s="525"/>
      <c r="I13" s="525"/>
      <c r="J13" s="525"/>
      <c r="K13" s="525"/>
      <c r="L13" s="525"/>
      <c r="M13" s="525"/>
      <c r="N13" s="525"/>
      <c r="O13" s="525"/>
      <c r="P13" s="525"/>
      <c r="Q13" s="525"/>
      <c r="R13" s="525"/>
    </row>
    <row r="14" spans="2:19" s="110" customFormat="1" ht="15.6" x14ac:dyDescent="0.3">
      <c r="B14" s="111" t="s">
        <v>5</v>
      </c>
      <c r="C14" s="94"/>
      <c r="D14" s="94"/>
      <c r="E14" s="94"/>
      <c r="F14" s="94"/>
      <c r="G14" s="94"/>
      <c r="H14" s="94"/>
      <c r="I14" s="94"/>
      <c r="J14" s="94"/>
      <c r="K14" s="94"/>
      <c r="L14" s="94"/>
      <c r="M14" s="94"/>
      <c r="N14" s="94"/>
      <c r="O14" s="94"/>
      <c r="P14" s="94"/>
      <c r="Q14" s="94"/>
      <c r="R14" s="94"/>
      <c r="S14" s="69"/>
    </row>
    <row r="15" spans="2:19" s="387" customFormat="1" ht="15.6" x14ac:dyDescent="0.3">
      <c r="B15" s="92"/>
      <c r="C15" s="386"/>
      <c r="D15" s="386"/>
      <c r="E15" s="386"/>
      <c r="F15" s="386"/>
      <c r="G15" s="386"/>
      <c r="H15" s="386"/>
      <c r="I15" s="386"/>
      <c r="J15" s="386"/>
      <c r="K15" s="386"/>
      <c r="L15" s="386"/>
      <c r="M15" s="386"/>
      <c r="N15" s="386"/>
      <c r="O15" s="386"/>
      <c r="P15" s="386"/>
      <c r="Q15" s="386"/>
      <c r="R15" s="386"/>
      <c r="S15" s="386"/>
    </row>
    <row r="16" spans="2:19" s="387" customFormat="1" ht="15.6" x14ac:dyDescent="0.3">
      <c r="B16" s="92"/>
      <c r="C16" s="386"/>
      <c r="D16" s="386"/>
      <c r="E16" s="386"/>
      <c r="F16" s="386"/>
      <c r="G16" s="386"/>
      <c r="H16" s="386"/>
      <c r="I16" s="386"/>
      <c r="J16" s="386"/>
      <c r="K16" s="386"/>
      <c r="L16" s="386"/>
      <c r="M16" s="386"/>
      <c r="N16" s="386"/>
      <c r="O16" s="386"/>
      <c r="P16" s="386"/>
      <c r="Q16" s="386"/>
      <c r="R16" s="386"/>
      <c r="S16" s="386"/>
    </row>
    <row r="17" spans="2:19" s="388" customFormat="1" ht="18" x14ac:dyDescent="0.3">
      <c r="B17" s="451" t="s">
        <v>172</v>
      </c>
      <c r="C17" s="452"/>
      <c r="D17" s="452"/>
      <c r="E17" s="452"/>
      <c r="F17" s="452"/>
      <c r="G17" s="452"/>
      <c r="H17" s="452"/>
      <c r="I17" s="452"/>
      <c r="J17" s="452"/>
      <c r="K17" s="452"/>
      <c r="L17" s="452"/>
      <c r="M17" s="452"/>
      <c r="N17" s="452"/>
      <c r="O17" s="452"/>
      <c r="P17" s="452"/>
      <c r="Q17" s="452"/>
      <c r="R17" s="452"/>
      <c r="S17" s="386"/>
    </row>
    <row r="18" spans="2:19" s="389" customFormat="1" ht="19.95" customHeight="1" x14ac:dyDescent="0.3">
      <c r="B18" s="451" t="s">
        <v>171</v>
      </c>
      <c r="C18" s="452"/>
      <c r="D18" s="452"/>
      <c r="E18" s="452"/>
      <c r="F18" s="452"/>
      <c r="G18" s="452"/>
      <c r="H18" s="452"/>
      <c r="I18" s="452"/>
      <c r="J18" s="452"/>
      <c r="K18" s="452"/>
      <c r="L18" s="452"/>
      <c r="M18" s="452"/>
      <c r="N18" s="452"/>
      <c r="O18" s="452"/>
      <c r="P18" s="452"/>
      <c r="Q18" s="452"/>
      <c r="R18" s="452"/>
      <c r="S18" s="69"/>
    </row>
    <row r="19" spans="2:19" ht="30" customHeight="1" x14ac:dyDescent="0.35">
      <c r="B19" s="68" t="s">
        <v>148</v>
      </c>
      <c r="C19" s="65"/>
      <c r="D19" s="66"/>
      <c r="E19" s="67"/>
      <c r="F19" s="67"/>
      <c r="G19" s="67"/>
      <c r="H19" s="67"/>
      <c r="I19" s="67"/>
      <c r="J19" s="67"/>
      <c r="K19" s="67"/>
      <c r="L19" s="67"/>
      <c r="M19" s="67"/>
      <c r="N19" s="67"/>
      <c r="O19" s="67"/>
    </row>
    <row r="20" spans="2:19" ht="270" customHeight="1" x14ac:dyDescent="0.3">
      <c r="B20" s="531" t="s">
        <v>197</v>
      </c>
      <c r="C20" s="532"/>
      <c r="D20" s="532"/>
      <c r="E20" s="532"/>
      <c r="F20" s="532"/>
      <c r="G20" s="532"/>
      <c r="H20" s="532"/>
      <c r="I20" s="532"/>
      <c r="J20" s="532"/>
      <c r="K20" s="532"/>
      <c r="L20" s="532"/>
      <c r="M20" s="532"/>
      <c r="N20" s="532"/>
      <c r="O20" s="532"/>
      <c r="P20" s="532"/>
      <c r="Q20" s="532"/>
      <c r="R20" s="532"/>
    </row>
    <row r="21" spans="2:19" ht="15" customHeight="1" x14ac:dyDescent="0.3">
      <c r="B21" s="172"/>
      <c r="C21" s="173"/>
      <c r="D21" s="173"/>
      <c r="E21" s="173"/>
      <c r="F21" s="173"/>
      <c r="G21" s="173"/>
      <c r="H21" s="173"/>
      <c r="I21" s="173"/>
      <c r="J21" s="173"/>
      <c r="K21" s="173"/>
      <c r="L21" s="173"/>
      <c r="M21" s="173"/>
      <c r="N21" s="173"/>
      <c r="O21" s="173"/>
      <c r="P21" s="173"/>
      <c r="Q21" s="173"/>
      <c r="R21" s="173"/>
    </row>
    <row r="22" spans="2:19" ht="30" customHeight="1" x14ac:dyDescent="0.3">
      <c r="B22" s="68" t="s">
        <v>173</v>
      </c>
    </row>
    <row r="23" spans="2:19" ht="210" customHeight="1" x14ac:dyDescent="0.3">
      <c r="B23" s="529" t="s">
        <v>168</v>
      </c>
      <c r="C23" s="529"/>
      <c r="D23" s="529"/>
      <c r="E23" s="529"/>
      <c r="F23" s="529"/>
      <c r="G23" s="529"/>
      <c r="H23" s="529"/>
      <c r="I23" s="529"/>
      <c r="J23" s="529"/>
      <c r="K23" s="529"/>
      <c r="L23" s="529"/>
      <c r="M23" s="529"/>
      <c r="N23" s="529"/>
      <c r="O23" s="529"/>
      <c r="P23" s="529"/>
      <c r="Q23" s="529"/>
      <c r="R23" s="529"/>
    </row>
    <row r="24" spans="2:19" ht="15" customHeight="1" x14ac:dyDescent="0.3"/>
    <row r="25" spans="2:19" ht="30" customHeight="1" x14ac:dyDescent="0.35">
      <c r="B25" s="68" t="s">
        <v>158</v>
      </c>
      <c r="C25" s="65"/>
      <c r="D25" s="66"/>
      <c r="E25" s="67"/>
      <c r="F25" s="67"/>
      <c r="G25" s="67"/>
      <c r="H25" s="67"/>
      <c r="I25" s="67"/>
      <c r="J25" s="67"/>
      <c r="K25" s="67"/>
      <c r="L25" s="67"/>
      <c r="M25" s="67"/>
      <c r="N25" s="67"/>
      <c r="O25" s="67"/>
    </row>
    <row r="26" spans="2:19" s="171" customFormat="1" ht="79.95" customHeight="1" x14ac:dyDescent="0.3">
      <c r="B26" s="530" t="s">
        <v>166</v>
      </c>
      <c r="C26" s="530"/>
      <c r="D26" s="530"/>
      <c r="E26" s="530"/>
      <c r="F26" s="530"/>
      <c r="G26" s="530"/>
      <c r="H26" s="530"/>
      <c r="I26" s="530"/>
      <c r="J26" s="530"/>
      <c r="K26" s="530"/>
      <c r="L26" s="530"/>
      <c r="M26" s="530"/>
      <c r="N26" s="530"/>
      <c r="O26" s="530"/>
      <c r="P26" s="530"/>
      <c r="Q26" s="530"/>
      <c r="R26" s="530"/>
    </row>
    <row r="27" spans="2:19" ht="19.95" customHeight="1" x14ac:dyDescent="0.3"/>
    <row r="28" spans="2:19" ht="30" customHeight="1" x14ac:dyDescent="0.35">
      <c r="B28" s="68" t="s">
        <v>167</v>
      </c>
      <c r="C28" s="65"/>
      <c r="D28" s="66"/>
      <c r="E28" s="67"/>
      <c r="F28" s="67"/>
      <c r="G28" s="67"/>
      <c r="H28" s="67"/>
      <c r="I28" s="67"/>
      <c r="J28" s="67"/>
      <c r="K28" s="67"/>
      <c r="L28" s="67"/>
      <c r="M28" s="67"/>
      <c r="N28" s="67"/>
      <c r="O28" s="67"/>
    </row>
    <row r="29" spans="2:19" s="384" customFormat="1" ht="150" customHeight="1" x14ac:dyDescent="0.3">
      <c r="B29" s="521" t="s">
        <v>195</v>
      </c>
      <c r="C29" s="521"/>
      <c r="D29" s="521"/>
      <c r="E29" s="521"/>
      <c r="F29" s="521"/>
      <c r="G29" s="521"/>
      <c r="H29" s="521"/>
      <c r="I29" s="521"/>
      <c r="J29" s="521"/>
      <c r="K29" s="521"/>
      <c r="L29" s="521"/>
      <c r="M29" s="521"/>
      <c r="N29" s="521"/>
      <c r="O29" s="521"/>
      <c r="P29" s="521"/>
      <c r="Q29" s="521"/>
      <c r="R29" s="521"/>
    </row>
    <row r="30" spans="2:19" ht="19.95" customHeight="1" x14ac:dyDescent="0.3"/>
    <row r="31" spans="2:19" ht="30" customHeight="1" x14ac:dyDescent="0.35">
      <c r="B31" s="68" t="s">
        <v>136</v>
      </c>
      <c r="C31" s="65"/>
      <c r="D31" s="66"/>
      <c r="E31" s="67"/>
      <c r="F31" s="385"/>
      <c r="G31" s="385"/>
      <c r="H31" s="385"/>
      <c r="I31" s="385"/>
      <c r="J31" s="385"/>
      <c r="K31" s="385"/>
      <c r="L31" s="67"/>
      <c r="M31" s="67"/>
      <c r="N31" s="67"/>
      <c r="O31" s="67"/>
    </row>
    <row r="32" spans="2:19" s="384" customFormat="1" ht="150" customHeight="1" x14ac:dyDescent="0.3">
      <c r="B32" s="521" t="s">
        <v>196</v>
      </c>
      <c r="C32" s="521"/>
      <c r="D32" s="521"/>
      <c r="E32" s="521"/>
      <c r="F32" s="521"/>
      <c r="G32" s="521"/>
      <c r="H32" s="521"/>
      <c r="I32" s="521"/>
      <c r="J32" s="521"/>
      <c r="K32" s="521"/>
      <c r="L32" s="521"/>
      <c r="M32" s="521"/>
      <c r="N32" s="521"/>
      <c r="O32" s="521"/>
      <c r="P32" s="521"/>
      <c r="Q32" s="521"/>
      <c r="R32" s="521"/>
    </row>
    <row r="33" spans="2:18" ht="19.95" customHeight="1" x14ac:dyDescent="0.3"/>
    <row r="34" spans="2:18" ht="30" customHeight="1" x14ac:dyDescent="0.35">
      <c r="B34" s="68" t="s">
        <v>6</v>
      </c>
      <c r="C34" s="65"/>
      <c r="D34" s="66"/>
      <c r="E34" s="67"/>
      <c r="F34" s="67"/>
      <c r="G34" s="67"/>
      <c r="H34" s="67"/>
      <c r="I34" s="67"/>
      <c r="J34" s="67"/>
      <c r="K34" s="67"/>
      <c r="L34" s="67"/>
      <c r="M34" s="67"/>
      <c r="N34" s="67"/>
      <c r="O34" s="67"/>
    </row>
    <row r="35" spans="2:18" s="170" customFormat="1" ht="42" customHeight="1" x14ac:dyDescent="0.3">
      <c r="B35" s="520" t="s">
        <v>230</v>
      </c>
      <c r="C35" s="520"/>
      <c r="D35" s="520"/>
      <c r="E35" s="520"/>
      <c r="F35" s="520"/>
      <c r="G35" s="520"/>
      <c r="H35" s="520"/>
      <c r="I35" s="520"/>
      <c r="J35" s="520"/>
      <c r="K35" s="520"/>
      <c r="L35" s="520"/>
      <c r="M35" s="520"/>
      <c r="N35" s="520"/>
      <c r="O35" s="520"/>
      <c r="P35" s="520"/>
      <c r="Q35" s="520"/>
      <c r="R35" s="520"/>
    </row>
  </sheetData>
  <mergeCells count="11">
    <mergeCell ref="B35:R35"/>
    <mergeCell ref="B29:R29"/>
    <mergeCell ref="B32:R32"/>
    <mergeCell ref="B2:C2"/>
    <mergeCell ref="D2:E2"/>
    <mergeCell ref="B13:R13"/>
    <mergeCell ref="B10:R10"/>
    <mergeCell ref="B7:R7"/>
    <mergeCell ref="B23:R23"/>
    <mergeCell ref="B26:R26"/>
    <mergeCell ref="B20:R20"/>
  </mergeCells>
  <phoneticPr fontId="48" type="noConversion"/>
  <hyperlinks>
    <hyperlink ref="B5" r:id="rId1" xr:uid="{2534EBE3-600C-443F-931A-2ED6215B2E34}"/>
    <hyperlink ref="B14" r:id="rId2" xr:uid="{9FF2EE94-D9A2-417A-B074-4A4BE13F7F68}"/>
  </hyperlinks>
  <pageMargins left="0.11811023622047245" right="0.11811023622047245" top="0.35433070866141736" bottom="0.35433070866141736" header="0.31496062992125984" footer="0.31496062992125984"/>
  <pageSetup paperSize="9" scale="71" orientation="landscape" r:id="rId3"/>
  <rowBreaks count="2" manualBreakCount="2">
    <brk id="20" min="1" max="17" man="1"/>
    <brk id="30"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34CF-BD7C-4AE0-8930-546C03A58DC4}">
  <sheetPr>
    <tabColor theme="5" tint="0.59999389629810485"/>
  </sheetPr>
  <dimension ref="A1:I42"/>
  <sheetViews>
    <sheetView showGridLines="0" zoomScaleNormal="100" workbookViewId="0"/>
  </sheetViews>
  <sheetFormatPr defaultRowHeight="14.4" x14ac:dyDescent="0.3"/>
  <cols>
    <col min="1" max="1" width="2.88671875" customWidth="1"/>
    <col min="2" max="2" width="40.88671875" customWidth="1"/>
    <col min="3" max="4" width="25.6640625" customWidth="1"/>
    <col min="5" max="5" width="18.5546875" customWidth="1"/>
    <col min="9" max="9" width="61.109375" customWidth="1"/>
  </cols>
  <sheetData>
    <row r="1" spans="2:5" ht="15" customHeight="1" x14ac:dyDescent="0.3"/>
    <row r="2" spans="2:5" x14ac:dyDescent="0.3">
      <c r="B2" s="50" t="s">
        <v>15</v>
      </c>
      <c r="C2" s="49"/>
      <c r="D2" s="49"/>
      <c r="E2" s="48"/>
    </row>
    <row r="3" spans="2:5" ht="20.100000000000001" customHeight="1" x14ac:dyDescent="0.3">
      <c r="B3" s="47" t="s">
        <v>16</v>
      </c>
      <c r="C3" s="535"/>
      <c r="D3" s="536"/>
      <c r="E3" s="48"/>
    </row>
    <row r="4" spans="2:5" ht="20.100000000000001" customHeight="1" x14ac:dyDescent="0.3">
      <c r="B4" s="47" t="s">
        <v>17</v>
      </c>
      <c r="C4" s="535"/>
      <c r="D4" s="536"/>
      <c r="E4" s="48"/>
    </row>
    <row r="5" spans="2:5" ht="20.100000000000001" customHeight="1" x14ac:dyDescent="0.3">
      <c r="B5" s="47" t="s">
        <v>18</v>
      </c>
      <c r="C5" s="456"/>
      <c r="D5" s="457"/>
      <c r="E5" s="48"/>
    </row>
    <row r="6" spans="2:5" s="52" customFormat="1" ht="13.2" x14ac:dyDescent="0.25">
      <c r="B6" s="51"/>
    </row>
    <row r="7" spans="2:5" s="54" customFormat="1" ht="13.2" x14ac:dyDescent="0.25">
      <c r="B7" s="53" t="s">
        <v>19</v>
      </c>
    </row>
    <row r="8" spans="2:5" s="55" customFormat="1" x14ac:dyDescent="0.25">
      <c r="B8" s="91" t="s">
        <v>5</v>
      </c>
    </row>
    <row r="9" spans="2:5" s="54" customFormat="1" ht="13.2" x14ac:dyDescent="0.25">
      <c r="B9" s="53" t="s">
        <v>162</v>
      </c>
    </row>
    <row r="10" spans="2:5" s="52" customFormat="1" ht="13.2" x14ac:dyDescent="0.25">
      <c r="B10" s="53" t="s">
        <v>20</v>
      </c>
    </row>
    <row r="11" spans="2:5" s="52" customFormat="1" ht="13.2" x14ac:dyDescent="0.25">
      <c r="B11" s="53"/>
    </row>
    <row r="12" spans="2:5" s="52" customFormat="1" ht="69.900000000000006" customHeight="1" x14ac:dyDescent="0.25">
      <c r="B12" s="537" t="s">
        <v>161</v>
      </c>
      <c r="C12" s="537"/>
      <c r="D12" s="537"/>
      <c r="E12" s="537"/>
    </row>
    <row r="13" spans="2:5" s="52" customFormat="1" ht="45" customHeight="1" x14ac:dyDescent="0.25">
      <c r="B13" s="538" t="s">
        <v>155</v>
      </c>
      <c r="C13" s="538"/>
      <c r="D13" s="538"/>
      <c r="E13" s="538"/>
    </row>
    <row r="14" spans="2:5" s="52" customFormat="1" ht="13.2" x14ac:dyDescent="0.25">
      <c r="B14" s="53"/>
    </row>
    <row r="15" spans="2:5" s="52" customFormat="1" ht="60" customHeight="1" x14ac:dyDescent="0.25">
      <c r="B15" s="539" t="s">
        <v>231</v>
      </c>
      <c r="C15" s="539"/>
      <c r="D15" s="539"/>
      <c r="E15" s="539"/>
    </row>
    <row r="16" spans="2:5" s="52" customFormat="1" ht="13.2" x14ac:dyDescent="0.25">
      <c r="B16" s="53"/>
    </row>
    <row r="17" spans="2:5" s="52" customFormat="1" ht="12.75" customHeight="1" x14ac:dyDescent="0.25">
      <c r="B17" s="540" t="s">
        <v>21</v>
      </c>
      <c r="C17" s="542" t="s">
        <v>22</v>
      </c>
      <c r="D17" s="543"/>
      <c r="E17" s="546" t="s">
        <v>23</v>
      </c>
    </row>
    <row r="18" spans="2:5" s="52" customFormat="1" ht="13.2" x14ac:dyDescent="0.25">
      <c r="B18" s="541"/>
      <c r="C18" s="544"/>
      <c r="D18" s="545"/>
      <c r="E18" s="547"/>
    </row>
    <row r="19" spans="2:5" ht="30" customHeight="1" x14ac:dyDescent="0.3">
      <c r="B19" s="56" t="s">
        <v>24</v>
      </c>
      <c r="C19" s="548" t="s">
        <v>107</v>
      </c>
      <c r="D19" s="549"/>
      <c r="E19" s="57" t="s">
        <v>25</v>
      </c>
    </row>
    <row r="20" spans="2:5" s="52" customFormat="1" ht="80.099999999999994" customHeight="1" x14ac:dyDescent="0.25">
      <c r="B20" s="63" t="s">
        <v>26</v>
      </c>
      <c r="C20" s="550" t="s">
        <v>27</v>
      </c>
      <c r="D20" s="551"/>
      <c r="E20" s="120" t="s">
        <v>25</v>
      </c>
    </row>
    <row r="21" spans="2:5" s="52" customFormat="1" ht="50.1" customHeight="1" x14ac:dyDescent="0.25">
      <c r="B21" s="123" t="s">
        <v>30</v>
      </c>
      <c r="C21" s="552" t="s">
        <v>31</v>
      </c>
      <c r="D21" s="553"/>
      <c r="E21" s="120" t="s">
        <v>25</v>
      </c>
    </row>
    <row r="22" spans="2:5" s="52" customFormat="1" ht="24.9" customHeight="1" x14ac:dyDescent="0.25">
      <c r="B22" s="124"/>
      <c r="C22" s="59" t="s">
        <v>32</v>
      </c>
      <c r="D22" s="60"/>
      <c r="E22" s="121"/>
    </row>
    <row r="23" spans="2:5" s="52" customFormat="1" ht="24.9" customHeight="1" x14ac:dyDescent="0.25">
      <c r="B23" s="124"/>
      <c r="C23" s="59" t="s">
        <v>33</v>
      </c>
      <c r="D23" s="60"/>
      <c r="E23" s="121"/>
    </row>
    <row r="24" spans="2:5" s="52" customFormat="1" ht="24.9" customHeight="1" x14ac:dyDescent="0.25">
      <c r="B24" s="125"/>
      <c r="C24" s="61"/>
      <c r="D24" s="62"/>
      <c r="E24" s="122"/>
    </row>
    <row r="25" spans="2:5" s="52" customFormat="1" ht="105" customHeight="1" x14ac:dyDescent="0.25">
      <c r="B25" s="123" t="s">
        <v>34</v>
      </c>
      <c r="C25" s="554" t="s">
        <v>35</v>
      </c>
      <c r="D25" s="555"/>
      <c r="E25" s="128" t="s">
        <v>36</v>
      </c>
    </row>
    <row r="26" spans="2:5" s="52" customFormat="1" ht="20.100000000000001" customHeight="1" x14ac:dyDescent="0.25">
      <c r="B26" s="126"/>
      <c r="C26" s="556" t="s">
        <v>37</v>
      </c>
      <c r="D26" s="557"/>
      <c r="E26" s="129"/>
    </row>
    <row r="27" spans="2:5" s="52" customFormat="1" ht="90" customHeight="1" x14ac:dyDescent="0.25">
      <c r="B27" s="127"/>
      <c r="C27" s="533" t="s">
        <v>38</v>
      </c>
      <c r="D27" s="534"/>
      <c r="E27" s="130"/>
    </row>
    <row r="28" spans="2:5" s="52" customFormat="1" ht="129.9" customHeight="1" x14ac:dyDescent="0.25">
      <c r="B28" s="58" t="s">
        <v>40</v>
      </c>
      <c r="C28" s="564" t="s">
        <v>41</v>
      </c>
      <c r="D28" s="565"/>
      <c r="E28" s="57" t="s">
        <v>25</v>
      </c>
    </row>
    <row r="29" spans="2:5" s="103" customFormat="1" ht="84.9" customHeight="1" x14ac:dyDescent="0.3">
      <c r="B29" s="58" t="s">
        <v>42</v>
      </c>
      <c r="C29" s="548" t="s">
        <v>192</v>
      </c>
      <c r="D29" s="549"/>
      <c r="E29" s="57" t="s">
        <v>25</v>
      </c>
    </row>
    <row r="30" spans="2:5" s="52" customFormat="1" ht="50.1" customHeight="1" x14ac:dyDescent="0.25">
      <c r="B30" s="56" t="s">
        <v>6</v>
      </c>
      <c r="C30" s="566" t="s">
        <v>194</v>
      </c>
      <c r="D30" s="567"/>
      <c r="E30" s="57" t="s">
        <v>25</v>
      </c>
    </row>
    <row r="31" spans="2:5" s="52" customFormat="1" ht="20.100000000000001" customHeight="1" x14ac:dyDescent="0.25">
      <c r="B31" s="76"/>
      <c r="C31" s="473"/>
      <c r="D31" s="473"/>
      <c r="E31" s="474"/>
    </row>
    <row r="32" spans="2:5" s="52" customFormat="1" ht="12.75" customHeight="1" x14ac:dyDescent="0.25">
      <c r="B32" s="574" t="s">
        <v>9</v>
      </c>
      <c r="C32" s="570" t="s">
        <v>22</v>
      </c>
      <c r="D32" s="571"/>
      <c r="E32" s="568" t="s">
        <v>23</v>
      </c>
    </row>
    <row r="33" spans="1:9" s="52" customFormat="1" ht="12.75" customHeight="1" x14ac:dyDescent="0.25">
      <c r="B33" s="575"/>
      <c r="C33" s="572"/>
      <c r="D33" s="573"/>
      <c r="E33" s="569"/>
    </row>
    <row r="34" spans="1:9" s="103" customFormat="1" ht="120" customHeight="1" x14ac:dyDescent="0.3">
      <c r="B34" s="458" t="s">
        <v>209</v>
      </c>
      <c r="C34" s="566" t="s">
        <v>208</v>
      </c>
      <c r="D34" s="567"/>
      <c r="E34" s="378" t="s">
        <v>25</v>
      </c>
    </row>
    <row r="35" spans="1:9" s="52" customFormat="1" ht="26.4" x14ac:dyDescent="0.25">
      <c r="B35" s="476" t="s">
        <v>211</v>
      </c>
      <c r="C35" s="576" t="s">
        <v>22</v>
      </c>
      <c r="D35" s="577"/>
      <c r="E35" s="477" t="s">
        <v>23</v>
      </c>
    </row>
    <row r="36" spans="1:9" s="103" customFormat="1" ht="45" customHeight="1" x14ac:dyDescent="0.3">
      <c r="B36" s="187" t="s">
        <v>39</v>
      </c>
      <c r="C36" s="558" t="s">
        <v>212</v>
      </c>
      <c r="D36" s="559"/>
      <c r="E36" s="378" t="s">
        <v>25</v>
      </c>
    </row>
    <row r="37" spans="1:9" s="103" customFormat="1" ht="162" customHeight="1" x14ac:dyDescent="0.3">
      <c r="A37" s="186"/>
      <c r="B37" s="475" t="s">
        <v>213</v>
      </c>
      <c r="C37" s="560" t="s">
        <v>214</v>
      </c>
      <c r="D37" s="561"/>
      <c r="E37" s="379" t="s">
        <v>25</v>
      </c>
      <c r="F37" s="186"/>
      <c r="G37" s="186"/>
      <c r="H37" s="186"/>
      <c r="I37" s="186"/>
    </row>
    <row r="38" spans="1:9" s="52" customFormat="1" ht="69.75" customHeight="1" x14ac:dyDescent="0.25">
      <c r="B38" s="56" t="s">
        <v>108</v>
      </c>
      <c r="C38" s="562" t="s">
        <v>193</v>
      </c>
      <c r="D38" s="563"/>
      <c r="E38" s="57" t="s">
        <v>25</v>
      </c>
    </row>
    <row r="39" spans="1:9" s="52" customFormat="1" ht="69.75" customHeight="1" x14ac:dyDescent="0.25">
      <c r="B39" s="56" t="s">
        <v>189</v>
      </c>
      <c r="C39" s="562" t="s">
        <v>201</v>
      </c>
      <c r="D39" s="563"/>
      <c r="E39" s="57" t="s">
        <v>25</v>
      </c>
    </row>
    <row r="42" spans="1:9" s="52" customFormat="1" ht="20.100000000000001" customHeight="1" x14ac:dyDescent="0.25">
      <c r="B42" s="53"/>
    </row>
  </sheetData>
  <mergeCells count="26">
    <mergeCell ref="E32:E33"/>
    <mergeCell ref="C32:D33"/>
    <mergeCell ref="B32:B33"/>
    <mergeCell ref="C34:D34"/>
    <mergeCell ref="C35:D35"/>
    <mergeCell ref="C36:D36"/>
    <mergeCell ref="C37:D37"/>
    <mergeCell ref="C38:D38"/>
    <mergeCell ref="C39:D39"/>
    <mergeCell ref="C28:D28"/>
    <mergeCell ref="C29:D29"/>
    <mergeCell ref="C30:D30"/>
    <mergeCell ref="C27:D27"/>
    <mergeCell ref="C3:D3"/>
    <mergeCell ref="C4:D4"/>
    <mergeCell ref="B12:E12"/>
    <mergeCell ref="B13:E13"/>
    <mergeCell ref="B15:E15"/>
    <mergeCell ref="B17:B18"/>
    <mergeCell ref="C17:D18"/>
    <mergeCell ref="E17:E18"/>
    <mergeCell ref="C19:D19"/>
    <mergeCell ref="C20:D20"/>
    <mergeCell ref="C21:D21"/>
    <mergeCell ref="C25:D25"/>
    <mergeCell ref="C26:D26"/>
  </mergeCells>
  <conditionalFormatting sqref="E38:E39">
    <cfRule type="containsText" dxfId="74" priority="13" operator="containsText" text="No">
      <formula>NOT(ISERROR(SEARCH("No",E38)))</formula>
    </cfRule>
    <cfRule type="containsText" dxfId="73" priority="14" operator="containsText" text="Yes">
      <formula>NOT(ISERROR(SEARCH("Yes",E38)))</formula>
    </cfRule>
  </conditionalFormatting>
  <conditionalFormatting sqref="E20">
    <cfRule type="containsText" dxfId="72" priority="11" operator="containsText" text="No">
      <formula>NOT(ISERROR(SEARCH("No",E20)))</formula>
    </cfRule>
    <cfRule type="containsText" dxfId="71" priority="12" operator="containsText" text="Yes">
      <formula>NOT(ISERROR(SEARCH("Yes",E20)))</formula>
    </cfRule>
  </conditionalFormatting>
  <conditionalFormatting sqref="E21:E24">
    <cfRule type="containsText" dxfId="70" priority="9" operator="containsText" text="No">
      <formula>NOT(ISERROR(SEARCH("No",E21)))</formula>
    </cfRule>
    <cfRule type="containsText" dxfId="69" priority="10" operator="containsText" text="Yes">
      <formula>NOT(ISERROR(SEARCH("Yes",E21)))</formula>
    </cfRule>
  </conditionalFormatting>
  <conditionalFormatting sqref="E28">
    <cfRule type="containsText" dxfId="68" priority="7" operator="containsText" text="No">
      <formula>NOT(ISERROR(SEARCH("No",E28)))</formula>
    </cfRule>
    <cfRule type="containsText" dxfId="67" priority="8" operator="containsText" text="Yes">
      <formula>NOT(ISERROR(SEARCH("Yes",E28)))</formula>
    </cfRule>
  </conditionalFormatting>
  <conditionalFormatting sqref="E29">
    <cfRule type="containsText" dxfId="66" priority="5" operator="containsText" text="No">
      <formula>NOT(ISERROR(SEARCH("No",E29)))</formula>
    </cfRule>
    <cfRule type="containsText" dxfId="65" priority="6" operator="containsText" text="Yes">
      <formula>NOT(ISERROR(SEARCH("Yes",E29)))</formula>
    </cfRule>
  </conditionalFormatting>
  <conditionalFormatting sqref="E19">
    <cfRule type="containsText" dxfId="64" priority="3" operator="containsText" text="No">
      <formula>NOT(ISERROR(SEARCH("No",E19)))</formula>
    </cfRule>
    <cfRule type="containsText" dxfId="63" priority="4" operator="containsText" text="Yes">
      <formula>NOT(ISERROR(SEARCH("Yes",E19)))</formula>
    </cfRule>
  </conditionalFormatting>
  <conditionalFormatting sqref="E30">
    <cfRule type="containsText" dxfId="62" priority="1" operator="containsText" text="No">
      <formula>NOT(ISERROR(SEARCH("No",E30)))</formula>
    </cfRule>
    <cfRule type="containsText" dxfId="61" priority="2" operator="containsText" text="Yes">
      <formula>NOT(ISERROR(SEARCH("Yes",E30)))</formula>
    </cfRule>
  </conditionalFormatting>
  <dataValidations count="1">
    <dataValidation type="list" allowBlank="1" showInputMessage="1" showErrorMessage="1" sqref="E19:E24 E28:E30 E38:E39" xr:uid="{DF46465F-8D3B-4D28-AACC-78CB15BD6001}">
      <formula1>"Please confirm…,Yes,No"</formula1>
    </dataValidation>
  </dataValidations>
  <hyperlinks>
    <hyperlink ref="B8" r:id="rId1" xr:uid="{65DFC843-3CFF-458E-893C-2C1DCF2A2ABD}"/>
    <hyperlink ref="C26" r:id="rId2" xr:uid="{83C23BD3-08DD-47D2-9D0C-89555547C2A8}"/>
  </hyperlinks>
  <pageMargins left="0.31496062992125984" right="0.31496062992125984" top="0.27559055118110237" bottom="0.27559055118110237" header="0.11811023622047245" footer="0.11811023622047245"/>
  <pageSetup paperSize="9" scale="8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B4B8-4C1E-4D44-B665-522AF4FC36CA}">
  <sheetPr>
    <tabColor theme="9" tint="0.59999389629810485"/>
    <pageSetUpPr fitToPage="1"/>
  </sheetPr>
  <dimension ref="A2:H22"/>
  <sheetViews>
    <sheetView showGridLines="0" zoomScaleNormal="100" workbookViewId="0"/>
  </sheetViews>
  <sheetFormatPr defaultRowHeight="14.4" x14ac:dyDescent="0.3"/>
  <cols>
    <col min="1" max="1" width="1.33203125" customWidth="1"/>
    <col min="2" max="2" width="52" customWidth="1"/>
    <col min="3" max="8" width="15.6640625" customWidth="1"/>
    <col min="14" max="14" width="16.44140625" customWidth="1"/>
  </cols>
  <sheetData>
    <row r="2" spans="1:8" ht="28.5" customHeight="1" x14ac:dyDescent="0.3">
      <c r="B2" s="184" t="s">
        <v>138</v>
      </c>
      <c r="C2" s="175"/>
      <c r="D2" s="321"/>
      <c r="E2" s="321"/>
    </row>
    <row r="3" spans="1:8" ht="28.5" customHeight="1" x14ac:dyDescent="0.3">
      <c r="B3" s="190" t="s">
        <v>7</v>
      </c>
      <c r="C3" s="190"/>
      <c r="D3" s="322"/>
      <c r="E3" s="322"/>
    </row>
    <row r="5" spans="1:8" s="30" customFormat="1" ht="24.9" customHeight="1" x14ac:dyDescent="0.3">
      <c r="B5" s="31" t="s">
        <v>8</v>
      </c>
      <c r="C5" s="578"/>
      <c r="D5" s="579"/>
      <c r="E5" s="579"/>
      <c r="F5" s="579"/>
      <c r="G5" s="320"/>
      <c r="H5" s="313"/>
    </row>
    <row r="6" spans="1:8" s="30" customFormat="1" ht="24.9" customHeight="1" x14ac:dyDescent="0.3">
      <c r="B6" s="31" t="s">
        <v>127</v>
      </c>
      <c r="C6" s="578"/>
      <c r="D6" s="579"/>
      <c r="E6" s="579"/>
      <c r="F6" s="579"/>
      <c r="G6" s="320"/>
      <c r="H6" s="313"/>
    </row>
    <row r="7" spans="1:8" ht="24.9" customHeight="1" x14ac:dyDescent="0.3">
      <c r="B7" s="31" t="s">
        <v>128</v>
      </c>
      <c r="C7" s="581"/>
      <c r="D7" s="579"/>
      <c r="E7" s="579"/>
      <c r="F7" s="579"/>
      <c r="G7" s="320"/>
      <c r="H7" s="313"/>
    </row>
    <row r="8" spans="1:8" ht="24.9" customHeight="1" x14ac:dyDescent="0.3">
      <c r="B8" s="31" t="s">
        <v>129</v>
      </c>
      <c r="C8" s="578"/>
      <c r="D8" s="579"/>
      <c r="E8" s="579"/>
      <c r="F8" s="579"/>
      <c r="G8" s="320"/>
      <c r="H8" s="313"/>
    </row>
    <row r="9" spans="1:8" ht="24.9" customHeight="1" x14ac:dyDescent="0.3">
      <c r="A9" s="31"/>
      <c r="B9" s="31" t="s">
        <v>130</v>
      </c>
      <c r="C9" s="578" t="s">
        <v>131</v>
      </c>
      <c r="D9" s="579"/>
      <c r="E9" s="578" t="s">
        <v>126</v>
      </c>
      <c r="F9" s="580"/>
      <c r="G9" s="320"/>
      <c r="H9" s="313"/>
    </row>
    <row r="10" spans="1:8" x14ac:dyDescent="0.3">
      <c r="B10" s="176"/>
    </row>
    <row r="11" spans="1:8" ht="18" customHeight="1" x14ac:dyDescent="0.3">
      <c r="B11" s="176"/>
    </row>
    <row r="12" spans="1:8" s="30" customFormat="1" ht="27" customHeight="1" x14ac:dyDescent="0.3">
      <c r="B12" s="314" t="s">
        <v>134</v>
      </c>
      <c r="C12" s="315" t="s">
        <v>9</v>
      </c>
      <c r="D12" s="319" t="s">
        <v>137</v>
      </c>
      <c r="E12" s="315" t="s">
        <v>10</v>
      </c>
      <c r="F12" s="315" t="s">
        <v>132</v>
      </c>
      <c r="G12" s="315" t="s">
        <v>133</v>
      </c>
      <c r="H12" s="319" t="s">
        <v>136</v>
      </c>
    </row>
    <row r="13" spans="1:8" s="30" customFormat="1" ht="20.100000000000001" customHeight="1" x14ac:dyDescent="0.3">
      <c r="B13" s="316" t="s">
        <v>11</v>
      </c>
      <c r="C13" s="383">
        <v>0</v>
      </c>
      <c r="D13" s="383">
        <v>0</v>
      </c>
      <c r="E13" s="383">
        <v>0</v>
      </c>
      <c r="F13" s="383">
        <v>0</v>
      </c>
      <c r="G13" s="383">
        <v>0</v>
      </c>
      <c r="H13" s="383">
        <v>0</v>
      </c>
    </row>
    <row r="14" spans="1:8" ht="20.100000000000001" customHeight="1" x14ac:dyDescent="0.3">
      <c r="B14" s="317" t="s">
        <v>12</v>
      </c>
      <c r="C14" s="177">
        <f>'Claim Form'!H13</f>
        <v>0</v>
      </c>
      <c r="D14" s="177">
        <f>'Claim Form'!H14</f>
        <v>0</v>
      </c>
      <c r="E14" s="177">
        <f>'Claim Form'!I62</f>
        <v>0</v>
      </c>
      <c r="F14" s="177">
        <f>'Claim Form'!G97</f>
        <v>0</v>
      </c>
      <c r="G14" s="177">
        <f>'Claim Form'!H152</f>
        <v>0</v>
      </c>
      <c r="H14" s="177">
        <f>'Claim Form'!H209</f>
        <v>0</v>
      </c>
    </row>
    <row r="15" spans="1:8" s="347" customFormat="1" ht="20.100000000000001" customHeight="1" x14ac:dyDescent="0.3">
      <c r="B15" s="442"/>
      <c r="C15" s="443"/>
      <c r="D15" s="443"/>
      <c r="E15" s="443"/>
      <c r="F15" s="443"/>
      <c r="G15" s="443"/>
      <c r="H15" s="443"/>
    </row>
    <row r="16" spans="1:8" ht="20.100000000000001" customHeight="1" x14ac:dyDescent="0.3">
      <c r="B16" s="447" t="s">
        <v>191</v>
      </c>
      <c r="C16" s="446">
        <f>SUM(C14:H14)</f>
        <v>0</v>
      </c>
      <c r="D16" s="445"/>
      <c r="E16" s="445"/>
      <c r="F16" s="445"/>
      <c r="G16" s="445"/>
      <c r="H16" s="445"/>
    </row>
    <row r="17" spans="2:8" ht="20.100000000000001" customHeight="1" x14ac:dyDescent="0.3">
      <c r="B17" s="317"/>
      <c r="C17" s="444"/>
      <c r="D17" s="444"/>
      <c r="E17" s="444"/>
      <c r="F17" s="444"/>
      <c r="G17" s="444"/>
      <c r="H17" s="444"/>
    </row>
    <row r="18" spans="2:8" ht="20.100000000000001" customHeight="1" x14ac:dyDescent="0.3">
      <c r="B18" s="314" t="s">
        <v>135</v>
      </c>
      <c r="C18" s="188">
        <v>0.8</v>
      </c>
      <c r="D18" s="188">
        <v>0.8</v>
      </c>
      <c r="E18" s="201">
        <v>0.8</v>
      </c>
      <c r="F18" s="201">
        <v>0.8</v>
      </c>
      <c r="G18" s="201">
        <v>0.8</v>
      </c>
      <c r="H18" s="318">
        <v>0.8</v>
      </c>
    </row>
    <row r="19" spans="2:8" ht="20.100000000000001" customHeight="1" x14ac:dyDescent="0.3">
      <c r="B19" s="196" t="s">
        <v>13</v>
      </c>
      <c r="C19" s="182">
        <f>C14*C18</f>
        <v>0</v>
      </c>
      <c r="D19" s="178">
        <f>D14*D18</f>
        <v>0</v>
      </c>
      <c r="E19" s="178">
        <f>E14*E18</f>
        <v>0</v>
      </c>
      <c r="F19" s="178">
        <f>F14*F18</f>
        <v>0</v>
      </c>
      <c r="G19" s="178">
        <f>G14*E18</f>
        <v>0</v>
      </c>
      <c r="H19" s="178">
        <f>H14*E18</f>
        <v>0</v>
      </c>
    </row>
    <row r="20" spans="2:8" ht="18" customHeight="1" x14ac:dyDescent="0.3">
      <c r="C20" s="174"/>
      <c r="D20" s="174"/>
      <c r="E20" s="174"/>
      <c r="F20" s="174"/>
    </row>
    <row r="21" spans="2:8" ht="20.100000000000001" customHeight="1" x14ac:dyDescent="0.3">
      <c r="B21" s="181" t="s">
        <v>14</v>
      </c>
      <c r="C21" s="183">
        <f>SUM(C19:H19)</f>
        <v>0</v>
      </c>
    </row>
    <row r="22" spans="2:8" ht="18" customHeight="1" x14ac:dyDescent="0.3"/>
  </sheetData>
  <mergeCells count="6">
    <mergeCell ref="C9:D9"/>
    <mergeCell ref="E9:F9"/>
    <mergeCell ref="C7:F7"/>
    <mergeCell ref="C8:F8"/>
    <mergeCell ref="C5:F5"/>
    <mergeCell ref="C6:F6"/>
  </mergeCells>
  <pageMargins left="0.23622047244094491" right="0.23622047244094491" top="0.59055118110236227" bottom="0.59055118110236227" header="0.31496062992125984" footer="0.31496062992125984"/>
  <pageSetup paperSize="9"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C925-6340-4BFB-A1D2-17330578358B}">
  <sheetPr>
    <tabColor theme="4" tint="0.79998168889431442"/>
  </sheetPr>
  <dimension ref="A1:AE226"/>
  <sheetViews>
    <sheetView showGridLines="0" zoomScaleNormal="100" workbookViewId="0"/>
  </sheetViews>
  <sheetFormatPr defaultColWidth="9.109375" defaultRowHeight="14.4" x14ac:dyDescent="0.3"/>
  <cols>
    <col min="1" max="1" width="6" style="30" customWidth="1"/>
    <col min="2" max="2" width="33.109375" style="30" customWidth="1"/>
    <col min="3" max="3" width="21.5546875" style="32" customWidth="1"/>
    <col min="4" max="4" width="48.109375" style="30" customWidth="1"/>
    <col min="5" max="5" width="18.33203125" style="32" customWidth="1"/>
    <col min="6" max="6" width="18.33203125" style="30" customWidth="1"/>
    <col min="7" max="7" width="15.77734375" style="30" customWidth="1"/>
    <col min="8" max="8" width="16.5546875" style="30" customWidth="1"/>
    <col min="9" max="9" width="15.88671875" style="30" customWidth="1"/>
    <col min="10" max="10" width="5.44140625" style="30" customWidth="1"/>
    <col min="11" max="11" width="5.44140625" style="391" customWidth="1"/>
    <col min="12" max="12" width="5.6640625" style="30" customWidth="1"/>
    <col min="13" max="13" width="19.109375" style="30" customWidth="1"/>
    <col min="14" max="14" width="20.5546875" style="30" customWidth="1"/>
    <col min="15" max="15" width="17.44140625" style="30" customWidth="1"/>
    <col min="16" max="16" width="16.5546875" style="30" customWidth="1"/>
    <col min="17" max="17" width="15.5546875" style="30" customWidth="1"/>
    <col min="18" max="18" width="26.44140625" style="30" customWidth="1"/>
    <col min="19" max="19" width="28" style="30" customWidth="1"/>
    <col min="20" max="20" width="25.109375" style="30" customWidth="1"/>
    <col min="21" max="16384" width="9.109375" style="30"/>
  </cols>
  <sheetData>
    <row r="1" spans="1:31" s="218" customFormat="1" ht="24.9" customHeight="1" x14ac:dyDescent="0.3">
      <c r="B1" s="198" t="s">
        <v>43</v>
      </c>
      <c r="C1" s="219"/>
      <c r="E1" s="220"/>
      <c r="K1" s="391"/>
    </row>
    <row r="2" spans="1:31" s="218" customFormat="1" ht="24.9" customHeight="1" x14ac:dyDescent="0.3">
      <c r="B2" s="591" t="s">
        <v>146</v>
      </c>
      <c r="C2" s="591"/>
      <c r="D2" s="591"/>
      <c r="E2" s="591"/>
      <c r="K2" s="391"/>
    </row>
    <row r="3" spans="1:31" ht="15" customHeight="1" x14ac:dyDescent="0.3"/>
    <row r="4" spans="1:31" s="133" customFormat="1" ht="30" customHeight="1" thickBot="1" x14ac:dyDescent="0.35">
      <c r="A4" s="136"/>
      <c r="B4" s="584" t="s">
        <v>204</v>
      </c>
      <c r="C4" s="585"/>
      <c r="D4" s="585"/>
      <c r="E4" s="585"/>
      <c r="F4" s="585"/>
      <c r="G4" s="585"/>
      <c r="H4" s="585"/>
      <c r="I4" s="472"/>
      <c r="J4" s="222"/>
      <c r="K4" s="392"/>
      <c r="L4" s="139"/>
      <c r="M4" s="137" t="s">
        <v>44</v>
      </c>
      <c r="N4" s="34"/>
      <c r="O4" s="223"/>
      <c r="P4" s="34"/>
      <c r="Q4" s="34"/>
      <c r="R4" s="224"/>
      <c r="S4" s="224"/>
      <c r="T4" s="224"/>
      <c r="U4" s="213"/>
      <c r="V4" s="213"/>
      <c r="W4" s="225"/>
      <c r="X4" s="225"/>
      <c r="AE4" s="226"/>
    </row>
    <row r="5" spans="1:31" s="140" customFormat="1" ht="15" customHeight="1" thickBot="1" x14ac:dyDescent="0.35">
      <c r="A5" s="307"/>
      <c r="B5" s="308" t="s">
        <v>235</v>
      </c>
      <c r="C5" s="309"/>
      <c r="D5" s="309"/>
      <c r="E5" s="309"/>
      <c r="F5" s="309"/>
      <c r="G5" s="310"/>
      <c r="H5" s="310"/>
      <c r="I5" s="310"/>
      <c r="J5" s="135"/>
      <c r="K5" s="392"/>
      <c r="L5" s="135"/>
      <c r="M5" s="227">
        <f>M6/232</f>
        <v>344.82758620689657</v>
      </c>
      <c r="N5" s="228" t="s">
        <v>114</v>
      </c>
      <c r="O5" s="228"/>
      <c r="P5" s="214"/>
      <c r="Q5" s="229"/>
      <c r="R5" s="214"/>
      <c r="S5" s="30"/>
      <c r="T5" s="214"/>
      <c r="U5" s="214"/>
      <c r="V5" s="229"/>
      <c r="W5" s="214"/>
      <c r="X5" s="141"/>
      <c r="AD5" s="226"/>
    </row>
    <row r="6" spans="1:31" s="132" customFormat="1" ht="15" customHeight="1" x14ac:dyDescent="0.3">
      <c r="A6" s="307"/>
      <c r="B6" s="308" t="s">
        <v>115</v>
      </c>
      <c r="C6" s="309"/>
      <c r="D6" s="309"/>
      <c r="E6" s="309"/>
      <c r="F6" s="309"/>
      <c r="G6" s="310"/>
      <c r="H6" s="310"/>
      <c r="I6" s="310"/>
      <c r="J6" s="135"/>
      <c r="K6" s="392"/>
      <c r="L6" s="135"/>
      <c r="M6" s="230">
        <v>80000</v>
      </c>
      <c r="N6" s="231" t="s">
        <v>116</v>
      </c>
      <c r="O6" s="231"/>
      <c r="Q6" s="229"/>
      <c r="R6" s="214"/>
      <c r="S6" s="30"/>
      <c r="T6" s="214"/>
      <c r="V6" s="229"/>
      <c r="W6" s="214"/>
      <c r="X6" s="135"/>
      <c r="AD6" s="226"/>
    </row>
    <row r="7" spans="1:31" s="133" customFormat="1" ht="69.900000000000006" customHeight="1" x14ac:dyDescent="0.3">
      <c r="A7" s="464" t="s">
        <v>45</v>
      </c>
      <c r="B7" s="465" t="s">
        <v>117</v>
      </c>
      <c r="C7" s="599" t="s">
        <v>118</v>
      </c>
      <c r="D7" s="600"/>
      <c r="E7" s="463" t="s">
        <v>119</v>
      </c>
      <c r="F7" s="463" t="s">
        <v>205</v>
      </c>
      <c r="G7" s="463" t="s">
        <v>233</v>
      </c>
      <c r="H7" s="463" t="s">
        <v>232</v>
      </c>
      <c r="I7" s="468"/>
      <c r="J7" s="232"/>
      <c r="K7" s="466"/>
      <c r="M7" s="233" t="s">
        <v>61</v>
      </c>
      <c r="N7" s="235" t="s">
        <v>206</v>
      </c>
      <c r="O7" s="234" t="s">
        <v>51</v>
      </c>
      <c r="P7" s="236" t="s">
        <v>63</v>
      </c>
      <c r="Q7" s="234" t="s">
        <v>184</v>
      </c>
      <c r="R7" s="608" t="s">
        <v>185</v>
      </c>
      <c r="S7" s="608"/>
      <c r="Y7" s="467"/>
    </row>
    <row r="8" spans="1:31" s="132" customFormat="1" ht="15" customHeight="1" x14ac:dyDescent="0.3">
      <c r="A8" s="238"/>
      <c r="B8" s="311"/>
      <c r="C8" s="582"/>
      <c r="D8" s="583"/>
      <c r="E8" s="239"/>
      <c r="F8" s="239"/>
      <c r="G8" s="240" t="s">
        <v>54</v>
      </c>
      <c r="H8" s="241">
        <v>0</v>
      </c>
      <c r="I8" s="469"/>
      <c r="J8" s="242"/>
      <c r="K8" s="392"/>
      <c r="M8" s="43">
        <f>IF(H8&gt;0,MIN($M$6,H8),0)</f>
        <v>0</v>
      </c>
      <c r="N8" s="279">
        <f>M8</f>
        <v>0</v>
      </c>
      <c r="O8" s="243">
        <v>0</v>
      </c>
      <c r="P8" s="280">
        <v>0</v>
      </c>
      <c r="Q8" s="244"/>
      <c r="R8" s="424"/>
      <c r="S8" s="425"/>
      <c r="Y8" s="226"/>
    </row>
    <row r="9" spans="1:31" s="132" customFormat="1" ht="15" customHeight="1" x14ac:dyDescent="0.3">
      <c r="A9" s="238"/>
      <c r="B9" s="311"/>
      <c r="C9" s="582"/>
      <c r="D9" s="583"/>
      <c r="E9" s="239"/>
      <c r="F9" s="239"/>
      <c r="G9" s="240" t="s">
        <v>54</v>
      </c>
      <c r="H9" s="241">
        <v>0</v>
      </c>
      <c r="I9" s="469"/>
      <c r="J9" s="242"/>
      <c r="K9" s="392"/>
      <c r="M9" s="43">
        <f t="shared" ref="M9:M11" si="0">IF(H9&gt;0,MIN($M$6,H9),0)</f>
        <v>0</v>
      </c>
      <c r="N9" s="279">
        <f>M9</f>
        <v>0</v>
      </c>
      <c r="O9" s="243">
        <v>0</v>
      </c>
      <c r="P9" s="280">
        <f>H9-N9</f>
        <v>0</v>
      </c>
      <c r="Q9" s="246"/>
      <c r="R9" s="424"/>
      <c r="S9" s="425"/>
      <c r="Y9" s="226"/>
    </row>
    <row r="10" spans="1:31" s="132" customFormat="1" ht="15" customHeight="1" x14ac:dyDescent="0.3">
      <c r="A10" s="238"/>
      <c r="B10" s="311"/>
      <c r="C10" s="582"/>
      <c r="D10" s="583"/>
      <c r="E10" s="239"/>
      <c r="F10" s="239"/>
      <c r="G10" s="240" t="s">
        <v>54</v>
      </c>
      <c r="H10" s="241">
        <v>0</v>
      </c>
      <c r="I10" s="469"/>
      <c r="J10" s="242"/>
      <c r="K10" s="392"/>
      <c r="M10" s="43">
        <f t="shared" si="0"/>
        <v>0</v>
      </c>
      <c r="N10" s="279">
        <f>M10</f>
        <v>0</v>
      </c>
      <c r="O10" s="243">
        <v>0</v>
      </c>
      <c r="P10" s="280">
        <f>H10-N10</f>
        <v>0</v>
      </c>
      <c r="Q10" s="248"/>
      <c r="R10" s="424"/>
      <c r="S10" s="425"/>
      <c r="Y10" s="226"/>
    </row>
    <row r="11" spans="1:31" s="132" customFormat="1" x14ac:dyDescent="0.3">
      <c r="A11" s="238"/>
      <c r="B11" s="311"/>
      <c r="C11" s="582"/>
      <c r="D11" s="583"/>
      <c r="E11" s="239"/>
      <c r="F11" s="239"/>
      <c r="G11" s="240" t="s">
        <v>54</v>
      </c>
      <c r="H11" s="241">
        <v>0</v>
      </c>
      <c r="I11" s="469"/>
      <c r="J11" s="242"/>
      <c r="K11" s="392"/>
      <c r="M11" s="43">
        <f t="shared" si="0"/>
        <v>0</v>
      </c>
      <c r="N11" s="279">
        <f>M11</f>
        <v>0</v>
      </c>
      <c r="O11" s="243">
        <v>0</v>
      </c>
      <c r="P11" s="280">
        <f>H11-N11</f>
        <v>0</v>
      </c>
      <c r="Q11" s="248"/>
      <c r="R11" s="424"/>
      <c r="S11" s="425"/>
      <c r="Y11" s="226" t="s">
        <v>64</v>
      </c>
    </row>
    <row r="12" spans="1:31" s="132" customFormat="1" x14ac:dyDescent="0.3">
      <c r="A12" s="251"/>
      <c r="B12" s="135"/>
      <c r="C12" s="390"/>
      <c r="D12" s="135"/>
      <c r="E12" s="135"/>
      <c r="F12" s="135"/>
      <c r="G12" s="143"/>
      <c r="H12" s="143"/>
      <c r="I12" s="306"/>
      <c r="J12" s="135"/>
      <c r="K12" s="393"/>
      <c r="L12" s="135"/>
      <c r="M12" s="252"/>
      <c r="N12" s="253"/>
      <c r="O12" s="254"/>
      <c r="P12" s="255"/>
      <c r="Q12" s="256"/>
      <c r="R12" s="257"/>
      <c r="S12" s="135"/>
      <c r="Y12" s="226"/>
    </row>
    <row r="13" spans="1:31" s="132" customFormat="1" ht="15" customHeight="1" x14ac:dyDescent="0.3">
      <c r="A13" s="258"/>
      <c r="B13" s="141" t="s">
        <v>234</v>
      </c>
      <c r="C13" s="519"/>
      <c r="D13" s="141"/>
      <c r="E13" s="135"/>
      <c r="F13" s="135"/>
      <c r="G13" s="259" t="s">
        <v>147</v>
      </c>
      <c r="H13" s="260">
        <f>SUM(H8:H11)</f>
        <v>0</v>
      </c>
      <c r="I13" s="470"/>
      <c r="J13" s="135"/>
      <c r="K13" s="393"/>
      <c r="L13" s="135"/>
      <c r="M13" s="261"/>
      <c r="N13" s="263"/>
      <c r="O13" s="264"/>
      <c r="P13" s="265"/>
      <c r="Q13" s="266"/>
      <c r="R13" s="211"/>
      <c r="S13" s="135"/>
      <c r="Y13" s="226"/>
    </row>
    <row r="14" spans="1:31" s="132" customFormat="1" ht="15" customHeight="1" x14ac:dyDescent="0.3">
      <c r="A14" s="258"/>
      <c r="B14" s="135"/>
      <c r="C14" s="135"/>
      <c r="D14" s="135"/>
      <c r="E14" s="135"/>
      <c r="F14" s="135"/>
      <c r="G14" s="259" t="s">
        <v>121</v>
      </c>
      <c r="H14" s="260">
        <f>H13*0.3</f>
        <v>0</v>
      </c>
      <c r="I14" s="470"/>
      <c r="J14" s="135"/>
      <c r="K14" s="393"/>
      <c r="L14" s="135"/>
      <c r="S14" s="135"/>
      <c r="Y14" s="226"/>
    </row>
    <row r="15" spans="1:31" s="132" customFormat="1" ht="15" customHeight="1" x14ac:dyDescent="0.3">
      <c r="A15" s="258"/>
      <c r="B15" s="135"/>
      <c r="C15" s="135"/>
      <c r="D15" s="135"/>
      <c r="E15" s="135"/>
      <c r="F15" s="135"/>
      <c r="G15" s="267" t="s">
        <v>120</v>
      </c>
      <c r="H15" s="441">
        <f>H13+H14</f>
        <v>0</v>
      </c>
      <c r="I15" s="471"/>
      <c r="J15" s="135"/>
      <c r="K15" s="393"/>
      <c r="L15" s="145"/>
      <c r="M15" s="281">
        <f>COUNTIF(N8:N11,"&gt;1")</f>
        <v>0</v>
      </c>
      <c r="N15" s="282">
        <f>SUM(N8:N11)</f>
        <v>0</v>
      </c>
      <c r="O15" s="282">
        <f>SUM(O8:O11)</f>
        <v>0</v>
      </c>
      <c r="P15" s="282">
        <f>SUM(P8:P11)</f>
        <v>0</v>
      </c>
      <c r="Q15" s="134"/>
      <c r="S15" s="135"/>
      <c r="Y15" s="226"/>
    </row>
    <row r="16" spans="1:31" s="270" customFormat="1" ht="15" customHeight="1" x14ac:dyDescent="0.3">
      <c r="A16" s="289"/>
      <c r="B16" s="271"/>
      <c r="C16" s="271"/>
      <c r="D16" s="271"/>
      <c r="E16" s="271"/>
      <c r="F16" s="271"/>
      <c r="G16" s="290"/>
      <c r="H16" s="291"/>
      <c r="I16" s="292"/>
      <c r="J16" s="271"/>
      <c r="K16" s="393"/>
      <c r="L16" s="272"/>
      <c r="M16" s="293"/>
      <c r="N16" s="294"/>
      <c r="O16" s="295"/>
      <c r="P16" s="295"/>
      <c r="Q16" s="295"/>
      <c r="R16" s="296"/>
      <c r="T16" s="271"/>
      <c r="Z16" s="297"/>
    </row>
    <row r="17" spans="1:25" ht="15" customHeight="1" x14ac:dyDescent="0.3"/>
    <row r="18" spans="1:25" ht="30" customHeight="1" x14ac:dyDescent="0.3">
      <c r="B18" s="312" t="s">
        <v>190</v>
      </c>
      <c r="C18" s="221"/>
      <c r="D18" s="221"/>
      <c r="E18" s="221"/>
      <c r="F18" s="221"/>
      <c r="G18" s="138"/>
      <c r="H18" s="138"/>
      <c r="I18" s="138"/>
      <c r="L18" s="301"/>
      <c r="M18" s="137" t="s">
        <v>44</v>
      </c>
      <c r="N18" s="34"/>
      <c r="O18" s="34"/>
      <c r="P18" s="34"/>
      <c r="Q18" s="34"/>
      <c r="R18" s="34"/>
      <c r="S18" s="224"/>
    </row>
    <row r="19" spans="1:25" x14ac:dyDescent="0.25">
      <c r="B19" s="308" t="s">
        <v>124</v>
      </c>
      <c r="C19" s="142"/>
      <c r="D19" s="142"/>
      <c r="E19" s="142"/>
      <c r="F19" s="142"/>
      <c r="G19" s="143"/>
      <c r="H19" s="143"/>
      <c r="I19" s="143"/>
      <c r="L19" s="275"/>
    </row>
    <row r="20" spans="1:25" s="149" customFormat="1" ht="15" customHeight="1" x14ac:dyDescent="0.3">
      <c r="B20" s="308" t="s">
        <v>164</v>
      </c>
      <c r="C20" s="142"/>
      <c r="D20" s="142"/>
      <c r="E20" s="142"/>
      <c r="F20" s="142"/>
      <c r="G20" s="143"/>
      <c r="H20" s="143"/>
      <c r="I20" s="143"/>
      <c r="J20" s="298"/>
      <c r="K20" s="394"/>
      <c r="L20" s="303"/>
      <c r="M20" s="283">
        <v>900</v>
      </c>
      <c r="N20" s="157" t="s">
        <v>65</v>
      </c>
      <c r="O20" s="141"/>
      <c r="P20" s="150"/>
      <c r="Q20" s="150"/>
      <c r="R20" s="151"/>
      <c r="S20" s="160"/>
      <c r="T20" s="141"/>
      <c r="U20" s="140"/>
      <c r="V20" s="140"/>
      <c r="W20" s="140"/>
      <c r="X20" s="140"/>
      <c r="Y20" s="140"/>
    </row>
    <row r="21" spans="1:25" s="145" customFormat="1" ht="65.25" hidden="1" customHeight="1" x14ac:dyDescent="0.3">
      <c r="A21" s="370"/>
      <c r="B21" s="596" t="s">
        <v>70</v>
      </c>
      <c r="C21" s="371"/>
      <c r="D21" s="372"/>
      <c r="E21" s="372"/>
      <c r="F21" s="373"/>
      <c r="G21" s="373"/>
      <c r="H21" s="374"/>
      <c r="I21" s="375"/>
      <c r="J21" s="272"/>
      <c r="K21" s="394"/>
      <c r="L21" s="304"/>
      <c r="M21" s="147"/>
      <c r="N21" s="147"/>
      <c r="O21" s="147"/>
      <c r="P21" s="148"/>
      <c r="Q21" s="148"/>
      <c r="R21" s="147"/>
      <c r="S21" s="134"/>
      <c r="U21" s="132"/>
      <c r="V21" s="132"/>
      <c r="W21" s="132"/>
      <c r="X21" s="132"/>
      <c r="Y21" s="132"/>
    </row>
    <row r="22" spans="1:25" s="141" customFormat="1" ht="30" customHeight="1" x14ac:dyDescent="0.3">
      <c r="A22" s="369" t="s">
        <v>45</v>
      </c>
      <c r="B22" s="597"/>
      <c r="C22" s="598" t="s">
        <v>71</v>
      </c>
      <c r="D22" s="598"/>
      <c r="E22" s="163" t="s">
        <v>68</v>
      </c>
      <c r="F22" s="163" t="s">
        <v>72</v>
      </c>
      <c r="G22" s="163" t="s">
        <v>153</v>
      </c>
      <c r="H22" s="163" t="s">
        <v>122</v>
      </c>
      <c r="I22" s="163" t="s">
        <v>123</v>
      </c>
      <c r="J22" s="299"/>
      <c r="K22" s="393"/>
      <c r="L22" s="262"/>
      <c r="M22" s="144" t="s">
        <v>66</v>
      </c>
      <c r="N22" s="144" t="s">
        <v>67</v>
      </c>
      <c r="O22" s="144" t="s">
        <v>52</v>
      </c>
      <c r="P22" s="144" t="s">
        <v>51</v>
      </c>
      <c r="Q22" s="144" t="s">
        <v>62</v>
      </c>
      <c r="R22" s="152" t="s">
        <v>63</v>
      </c>
      <c r="S22" s="155" t="s">
        <v>184</v>
      </c>
      <c r="T22" s="237" t="s">
        <v>185</v>
      </c>
      <c r="U22" s="153"/>
      <c r="V22" s="153"/>
      <c r="W22" s="153"/>
      <c r="X22" s="153"/>
      <c r="Y22" s="153"/>
    </row>
    <row r="23" spans="1:25" s="135" customFormat="1" x14ac:dyDescent="0.3">
      <c r="A23" s="238"/>
      <c r="B23" s="284"/>
      <c r="C23" s="592"/>
      <c r="D23" s="593"/>
      <c r="E23" s="166"/>
      <c r="F23" s="511"/>
      <c r="G23" s="167">
        <v>0</v>
      </c>
      <c r="H23" s="285"/>
      <c r="I23" s="167">
        <f>G23*H23</f>
        <v>0</v>
      </c>
      <c r="J23" s="300"/>
      <c r="K23" s="393"/>
      <c r="L23" s="302"/>
      <c r="M23" s="162">
        <f t="shared" ref="M23:M60" si="1">ROUND(MIN(G23,$L$104),2)</f>
        <v>0</v>
      </c>
      <c r="N23" s="286">
        <f>H23</f>
        <v>0</v>
      </c>
      <c r="O23" s="430">
        <f>M23*N23</f>
        <v>0</v>
      </c>
      <c r="P23" s="159">
        <v>0</v>
      </c>
      <c r="Q23" s="159">
        <v>0</v>
      </c>
      <c r="R23" s="430">
        <f>I23-O23</f>
        <v>0</v>
      </c>
      <c r="S23" s="155"/>
      <c r="T23" s="245"/>
      <c r="U23" s="146"/>
      <c r="V23" s="146"/>
      <c r="W23" s="146"/>
      <c r="X23" s="146"/>
      <c r="Y23" s="146"/>
    </row>
    <row r="24" spans="1:25" s="135" customFormat="1" x14ac:dyDescent="0.3">
      <c r="A24" s="238"/>
      <c r="B24" s="284"/>
      <c r="C24" s="592"/>
      <c r="D24" s="593"/>
      <c r="E24" s="166"/>
      <c r="F24" s="511"/>
      <c r="G24" s="167">
        <v>0</v>
      </c>
      <c r="H24" s="285"/>
      <c r="I24" s="167">
        <f t="shared" ref="I24:I60" si="2">G24*H24</f>
        <v>0</v>
      </c>
      <c r="J24" s="300"/>
      <c r="K24" s="393"/>
      <c r="L24" s="302"/>
      <c r="M24" s="162">
        <f t="shared" si="1"/>
        <v>0</v>
      </c>
      <c r="N24" s="286">
        <f t="shared" ref="N24:N60" si="3">H24</f>
        <v>0</v>
      </c>
      <c r="O24" s="430">
        <f t="shared" ref="O24:O60" si="4">M24*N24</f>
        <v>0</v>
      </c>
      <c r="P24" s="159">
        <v>0</v>
      </c>
      <c r="Q24" s="159">
        <v>0</v>
      </c>
      <c r="R24" s="430">
        <f t="shared" ref="R24:R60" si="5">I24-O24</f>
        <v>0</v>
      </c>
      <c r="S24" s="155"/>
      <c r="T24" s="420"/>
      <c r="U24" s="146"/>
      <c r="V24" s="146"/>
      <c r="W24" s="146"/>
      <c r="X24" s="146"/>
      <c r="Y24" s="146"/>
    </row>
    <row r="25" spans="1:25" s="135" customFormat="1" x14ac:dyDescent="0.3">
      <c r="A25" s="238"/>
      <c r="B25" s="284"/>
      <c r="C25" s="592"/>
      <c r="D25" s="593"/>
      <c r="E25" s="166"/>
      <c r="F25" s="511"/>
      <c r="G25" s="167">
        <v>0</v>
      </c>
      <c r="H25" s="285"/>
      <c r="I25" s="167">
        <f t="shared" si="2"/>
        <v>0</v>
      </c>
      <c r="J25" s="300"/>
      <c r="K25" s="393"/>
      <c r="L25" s="302"/>
      <c r="M25" s="162">
        <f t="shared" si="1"/>
        <v>0</v>
      </c>
      <c r="N25" s="286">
        <f t="shared" si="3"/>
        <v>0</v>
      </c>
      <c r="O25" s="430">
        <f t="shared" si="4"/>
        <v>0</v>
      </c>
      <c r="P25" s="159">
        <v>0</v>
      </c>
      <c r="Q25" s="159">
        <v>0</v>
      </c>
      <c r="R25" s="430">
        <f t="shared" si="5"/>
        <v>0</v>
      </c>
      <c r="S25" s="155"/>
      <c r="T25" s="421"/>
      <c r="U25" s="146"/>
      <c r="V25" s="146"/>
      <c r="W25" s="146"/>
      <c r="X25" s="146"/>
      <c r="Y25" s="146"/>
    </row>
    <row r="26" spans="1:25" s="135" customFormat="1" x14ac:dyDescent="0.3">
      <c r="A26" s="238"/>
      <c r="B26" s="284"/>
      <c r="C26" s="592"/>
      <c r="D26" s="593"/>
      <c r="E26" s="166"/>
      <c r="F26" s="511"/>
      <c r="G26" s="167">
        <v>0</v>
      </c>
      <c r="H26" s="285"/>
      <c r="I26" s="167">
        <f t="shared" si="2"/>
        <v>0</v>
      </c>
      <c r="J26" s="300"/>
      <c r="K26" s="393"/>
      <c r="L26" s="302"/>
      <c r="M26" s="162">
        <f t="shared" si="1"/>
        <v>0</v>
      </c>
      <c r="N26" s="286">
        <f t="shared" si="3"/>
        <v>0</v>
      </c>
      <c r="O26" s="430">
        <f t="shared" si="4"/>
        <v>0</v>
      </c>
      <c r="P26" s="159">
        <v>0</v>
      </c>
      <c r="Q26" s="159">
        <v>0</v>
      </c>
      <c r="R26" s="430">
        <f t="shared" si="5"/>
        <v>0</v>
      </c>
      <c r="S26" s="155"/>
      <c r="T26" s="422"/>
      <c r="U26" s="146"/>
      <c r="V26" s="146"/>
      <c r="W26" s="146"/>
      <c r="X26" s="146"/>
      <c r="Y26" s="146"/>
    </row>
    <row r="27" spans="1:25" s="135" customFormat="1" x14ac:dyDescent="0.3">
      <c r="A27" s="238"/>
      <c r="B27" s="284"/>
      <c r="C27" s="592"/>
      <c r="D27" s="593"/>
      <c r="E27" s="166"/>
      <c r="F27" s="511"/>
      <c r="G27" s="167">
        <v>0</v>
      </c>
      <c r="H27" s="285"/>
      <c r="I27" s="167">
        <f t="shared" si="2"/>
        <v>0</v>
      </c>
      <c r="J27" s="300"/>
      <c r="K27" s="393"/>
      <c r="L27" s="302"/>
      <c r="M27" s="162">
        <f t="shared" si="1"/>
        <v>0</v>
      </c>
      <c r="N27" s="286">
        <f t="shared" si="3"/>
        <v>0</v>
      </c>
      <c r="O27" s="430">
        <f t="shared" si="4"/>
        <v>0</v>
      </c>
      <c r="P27" s="159">
        <v>0</v>
      </c>
      <c r="Q27" s="159">
        <v>0</v>
      </c>
      <c r="R27" s="430">
        <f t="shared" si="5"/>
        <v>0</v>
      </c>
      <c r="S27" s="155"/>
      <c r="T27" s="245"/>
      <c r="U27" s="146"/>
      <c r="V27" s="146"/>
      <c r="W27" s="146"/>
      <c r="X27" s="146"/>
      <c r="Y27" s="146"/>
    </row>
    <row r="28" spans="1:25" s="135" customFormat="1" x14ac:dyDescent="0.3">
      <c r="A28" s="238"/>
      <c r="B28" s="284"/>
      <c r="C28" s="592"/>
      <c r="D28" s="593"/>
      <c r="E28" s="166"/>
      <c r="F28" s="511"/>
      <c r="G28" s="167">
        <v>0</v>
      </c>
      <c r="H28" s="285"/>
      <c r="I28" s="167">
        <f t="shared" si="2"/>
        <v>0</v>
      </c>
      <c r="J28" s="300"/>
      <c r="K28" s="393"/>
      <c r="L28" s="302"/>
      <c r="M28" s="162">
        <f t="shared" si="1"/>
        <v>0</v>
      </c>
      <c r="N28" s="286">
        <f t="shared" si="3"/>
        <v>0</v>
      </c>
      <c r="O28" s="430">
        <f t="shared" si="4"/>
        <v>0</v>
      </c>
      <c r="P28" s="159">
        <v>0</v>
      </c>
      <c r="Q28" s="159">
        <v>0</v>
      </c>
      <c r="R28" s="430">
        <f t="shared" si="5"/>
        <v>0</v>
      </c>
      <c r="S28" s="155"/>
      <c r="T28" s="420"/>
      <c r="U28" s="146"/>
      <c r="V28" s="146"/>
      <c r="W28" s="146"/>
      <c r="X28" s="146"/>
      <c r="Y28" s="146"/>
    </row>
    <row r="29" spans="1:25" s="135" customFormat="1" x14ac:dyDescent="0.3">
      <c r="A29" s="238"/>
      <c r="B29" s="284"/>
      <c r="C29" s="592"/>
      <c r="D29" s="593"/>
      <c r="E29" s="166"/>
      <c r="F29" s="511"/>
      <c r="G29" s="167">
        <v>0</v>
      </c>
      <c r="H29" s="285"/>
      <c r="I29" s="167">
        <f t="shared" si="2"/>
        <v>0</v>
      </c>
      <c r="J29" s="300"/>
      <c r="K29" s="393"/>
      <c r="L29" s="302"/>
      <c r="M29" s="162">
        <f t="shared" si="1"/>
        <v>0</v>
      </c>
      <c r="N29" s="286">
        <f t="shared" si="3"/>
        <v>0</v>
      </c>
      <c r="O29" s="430">
        <f t="shared" si="4"/>
        <v>0</v>
      </c>
      <c r="P29" s="159">
        <v>0</v>
      </c>
      <c r="Q29" s="159">
        <v>0</v>
      </c>
      <c r="R29" s="430">
        <f t="shared" si="5"/>
        <v>0</v>
      </c>
      <c r="S29" s="155"/>
      <c r="T29" s="421"/>
      <c r="U29" s="146"/>
      <c r="V29" s="146"/>
      <c r="W29" s="146"/>
      <c r="X29" s="146"/>
      <c r="Y29" s="146"/>
    </row>
    <row r="30" spans="1:25" s="135" customFormat="1" x14ac:dyDescent="0.3">
      <c r="A30" s="238"/>
      <c r="B30" s="284"/>
      <c r="C30" s="592"/>
      <c r="D30" s="593"/>
      <c r="E30" s="166"/>
      <c r="F30" s="511"/>
      <c r="G30" s="167">
        <v>0</v>
      </c>
      <c r="H30" s="285"/>
      <c r="I30" s="167">
        <f t="shared" si="2"/>
        <v>0</v>
      </c>
      <c r="J30" s="300"/>
      <c r="K30" s="393"/>
      <c r="L30" s="302"/>
      <c r="M30" s="162">
        <f t="shared" si="1"/>
        <v>0</v>
      </c>
      <c r="N30" s="286">
        <f t="shared" si="3"/>
        <v>0</v>
      </c>
      <c r="O30" s="430">
        <f t="shared" si="4"/>
        <v>0</v>
      </c>
      <c r="P30" s="159">
        <v>0</v>
      </c>
      <c r="Q30" s="159">
        <v>0</v>
      </c>
      <c r="R30" s="430">
        <f t="shared" si="5"/>
        <v>0</v>
      </c>
      <c r="S30" s="155"/>
      <c r="T30" s="422"/>
      <c r="U30" s="146"/>
      <c r="V30" s="146"/>
      <c r="W30" s="146"/>
      <c r="X30" s="146"/>
      <c r="Y30" s="146"/>
    </row>
    <row r="31" spans="1:25" s="135" customFormat="1" ht="15.75" customHeight="1" x14ac:dyDescent="0.3">
      <c r="A31" s="238"/>
      <c r="B31" s="284"/>
      <c r="C31" s="592"/>
      <c r="D31" s="593"/>
      <c r="E31" s="166"/>
      <c r="F31" s="512"/>
      <c r="G31" s="168">
        <v>0</v>
      </c>
      <c r="H31" s="285"/>
      <c r="I31" s="167">
        <f t="shared" si="2"/>
        <v>0</v>
      </c>
      <c r="J31" s="300"/>
      <c r="K31" s="393"/>
      <c r="L31" s="302"/>
      <c r="M31" s="162">
        <f t="shared" si="1"/>
        <v>0</v>
      </c>
      <c r="N31" s="286">
        <f t="shared" si="3"/>
        <v>0</v>
      </c>
      <c r="O31" s="430">
        <f t="shared" si="4"/>
        <v>0</v>
      </c>
      <c r="P31" s="159">
        <v>0</v>
      </c>
      <c r="Q31" s="159">
        <v>0</v>
      </c>
      <c r="R31" s="430">
        <f t="shared" si="5"/>
        <v>0</v>
      </c>
      <c r="S31" s="155"/>
      <c r="T31" s="245"/>
      <c r="U31" s="146"/>
      <c r="V31" s="146"/>
      <c r="W31" s="146"/>
      <c r="X31" s="146"/>
      <c r="Y31" s="146"/>
    </row>
    <row r="32" spans="1:25" s="135" customFormat="1" x14ac:dyDescent="0.3">
      <c r="A32" s="238"/>
      <c r="B32" s="284"/>
      <c r="C32" s="592"/>
      <c r="D32" s="593"/>
      <c r="E32" s="166"/>
      <c r="F32" s="512"/>
      <c r="G32" s="168">
        <v>0</v>
      </c>
      <c r="H32" s="285"/>
      <c r="I32" s="167">
        <f t="shared" si="2"/>
        <v>0</v>
      </c>
      <c r="J32" s="300"/>
      <c r="K32" s="393"/>
      <c r="L32" s="302"/>
      <c r="M32" s="162">
        <f t="shared" si="1"/>
        <v>0</v>
      </c>
      <c r="N32" s="286">
        <f t="shared" si="3"/>
        <v>0</v>
      </c>
      <c r="O32" s="430">
        <f t="shared" si="4"/>
        <v>0</v>
      </c>
      <c r="P32" s="159">
        <v>0</v>
      </c>
      <c r="Q32" s="159">
        <v>0</v>
      </c>
      <c r="R32" s="430">
        <f t="shared" si="5"/>
        <v>0</v>
      </c>
      <c r="S32" s="155"/>
      <c r="T32" s="420"/>
      <c r="U32" s="146"/>
      <c r="V32" s="146"/>
      <c r="W32" s="146"/>
      <c r="X32" s="146"/>
      <c r="Y32" s="146"/>
    </row>
    <row r="33" spans="1:25" s="135" customFormat="1" ht="15" customHeight="1" x14ac:dyDescent="0.3">
      <c r="A33" s="238"/>
      <c r="B33" s="284"/>
      <c r="C33" s="592"/>
      <c r="D33" s="593"/>
      <c r="E33" s="166"/>
      <c r="F33" s="512"/>
      <c r="G33" s="168">
        <v>0</v>
      </c>
      <c r="H33" s="285"/>
      <c r="I33" s="167">
        <f t="shared" si="2"/>
        <v>0</v>
      </c>
      <c r="J33" s="300"/>
      <c r="K33" s="393"/>
      <c r="L33" s="302"/>
      <c r="M33" s="162">
        <f t="shared" si="1"/>
        <v>0</v>
      </c>
      <c r="N33" s="286">
        <f t="shared" si="3"/>
        <v>0</v>
      </c>
      <c r="O33" s="430">
        <f t="shared" si="4"/>
        <v>0</v>
      </c>
      <c r="P33" s="159">
        <v>0</v>
      </c>
      <c r="Q33" s="159">
        <v>0</v>
      </c>
      <c r="R33" s="430">
        <f t="shared" si="5"/>
        <v>0</v>
      </c>
      <c r="S33" s="155"/>
      <c r="T33" s="421"/>
      <c r="U33" s="146"/>
      <c r="V33" s="146"/>
      <c r="W33" s="146"/>
      <c r="X33" s="146"/>
      <c r="Y33" s="146"/>
    </row>
    <row r="34" spans="1:25" s="135" customFormat="1" ht="15" customHeight="1" x14ac:dyDescent="0.3">
      <c r="A34" s="238"/>
      <c r="B34" s="284"/>
      <c r="C34" s="592"/>
      <c r="D34" s="593"/>
      <c r="E34" s="166"/>
      <c r="F34" s="512"/>
      <c r="G34" s="168">
        <v>0</v>
      </c>
      <c r="H34" s="285"/>
      <c r="I34" s="167">
        <f t="shared" si="2"/>
        <v>0</v>
      </c>
      <c r="J34" s="300"/>
      <c r="K34" s="393"/>
      <c r="L34" s="302"/>
      <c r="M34" s="162">
        <f t="shared" si="1"/>
        <v>0</v>
      </c>
      <c r="N34" s="286">
        <f t="shared" si="3"/>
        <v>0</v>
      </c>
      <c r="O34" s="430">
        <f t="shared" si="4"/>
        <v>0</v>
      </c>
      <c r="P34" s="159">
        <v>0</v>
      </c>
      <c r="Q34" s="159">
        <v>0</v>
      </c>
      <c r="R34" s="430">
        <f t="shared" si="5"/>
        <v>0</v>
      </c>
      <c r="S34" s="155"/>
      <c r="T34" s="422"/>
      <c r="U34" s="146"/>
      <c r="V34" s="146"/>
      <c r="W34" s="146"/>
      <c r="X34" s="146"/>
      <c r="Y34" s="146"/>
    </row>
    <row r="35" spans="1:25" s="135" customFormat="1" ht="15" customHeight="1" x14ac:dyDescent="0.3">
      <c r="A35" s="238"/>
      <c r="B35" s="284"/>
      <c r="C35" s="592"/>
      <c r="D35" s="593"/>
      <c r="E35" s="166"/>
      <c r="F35" s="512"/>
      <c r="G35" s="168">
        <v>0</v>
      </c>
      <c r="H35" s="285"/>
      <c r="I35" s="167">
        <f t="shared" si="2"/>
        <v>0</v>
      </c>
      <c r="J35" s="300"/>
      <c r="K35" s="393"/>
      <c r="L35" s="302"/>
      <c r="M35" s="162">
        <f t="shared" si="1"/>
        <v>0</v>
      </c>
      <c r="N35" s="286">
        <f t="shared" si="3"/>
        <v>0</v>
      </c>
      <c r="O35" s="430">
        <f t="shared" si="4"/>
        <v>0</v>
      </c>
      <c r="P35" s="159">
        <v>0</v>
      </c>
      <c r="Q35" s="159">
        <v>0</v>
      </c>
      <c r="R35" s="430">
        <f t="shared" si="5"/>
        <v>0</v>
      </c>
      <c r="S35" s="155"/>
      <c r="T35" s="245"/>
      <c r="U35" s="146"/>
      <c r="V35" s="146"/>
      <c r="W35" s="146"/>
      <c r="X35" s="146"/>
      <c r="Y35" s="146"/>
    </row>
    <row r="36" spans="1:25" s="135" customFormat="1" ht="15" customHeight="1" x14ac:dyDescent="0.3">
      <c r="A36" s="238"/>
      <c r="B36" s="284"/>
      <c r="C36" s="592"/>
      <c r="D36" s="593"/>
      <c r="E36" s="166"/>
      <c r="F36" s="512"/>
      <c r="G36" s="168">
        <v>0</v>
      </c>
      <c r="H36" s="285"/>
      <c r="I36" s="167">
        <f t="shared" si="2"/>
        <v>0</v>
      </c>
      <c r="J36" s="300"/>
      <c r="K36" s="393"/>
      <c r="L36" s="302"/>
      <c r="M36" s="162">
        <f t="shared" si="1"/>
        <v>0</v>
      </c>
      <c r="N36" s="286">
        <f t="shared" si="3"/>
        <v>0</v>
      </c>
      <c r="O36" s="430">
        <f t="shared" si="4"/>
        <v>0</v>
      </c>
      <c r="P36" s="159">
        <v>0</v>
      </c>
      <c r="Q36" s="159">
        <v>0</v>
      </c>
      <c r="R36" s="430">
        <f t="shared" si="5"/>
        <v>0</v>
      </c>
      <c r="S36" s="155"/>
      <c r="T36" s="420"/>
      <c r="U36" s="146"/>
      <c r="V36" s="146"/>
      <c r="W36" s="146"/>
      <c r="X36" s="146"/>
      <c r="Y36" s="146"/>
    </row>
    <row r="37" spans="1:25" s="135" customFormat="1" ht="15" customHeight="1" x14ac:dyDescent="0.3">
      <c r="A37" s="238"/>
      <c r="B37" s="284"/>
      <c r="C37" s="592"/>
      <c r="D37" s="593"/>
      <c r="E37" s="166"/>
      <c r="F37" s="512"/>
      <c r="G37" s="168">
        <v>0</v>
      </c>
      <c r="H37" s="285"/>
      <c r="I37" s="167">
        <f t="shared" si="2"/>
        <v>0</v>
      </c>
      <c r="J37" s="300"/>
      <c r="K37" s="393"/>
      <c r="L37" s="302"/>
      <c r="M37" s="162">
        <f t="shared" si="1"/>
        <v>0</v>
      </c>
      <c r="N37" s="286">
        <f t="shared" si="3"/>
        <v>0</v>
      </c>
      <c r="O37" s="430">
        <f t="shared" si="4"/>
        <v>0</v>
      </c>
      <c r="P37" s="159">
        <v>0</v>
      </c>
      <c r="Q37" s="159">
        <v>0</v>
      </c>
      <c r="R37" s="430">
        <f t="shared" si="5"/>
        <v>0</v>
      </c>
      <c r="S37" s="155"/>
      <c r="T37" s="421"/>
      <c r="U37" s="146"/>
      <c r="V37" s="146"/>
      <c r="W37" s="146"/>
      <c r="X37" s="146"/>
      <c r="Y37" s="146"/>
    </row>
    <row r="38" spans="1:25" s="135" customFormat="1" ht="15" customHeight="1" x14ac:dyDescent="0.3">
      <c r="A38" s="238"/>
      <c r="B38" s="284"/>
      <c r="C38" s="592"/>
      <c r="D38" s="593"/>
      <c r="E38" s="166"/>
      <c r="F38" s="512"/>
      <c r="G38" s="168">
        <v>0</v>
      </c>
      <c r="H38" s="285"/>
      <c r="I38" s="167">
        <f t="shared" si="2"/>
        <v>0</v>
      </c>
      <c r="J38" s="300"/>
      <c r="K38" s="393"/>
      <c r="L38" s="302"/>
      <c r="M38" s="162">
        <f t="shared" si="1"/>
        <v>0</v>
      </c>
      <c r="N38" s="286">
        <f t="shared" si="3"/>
        <v>0</v>
      </c>
      <c r="O38" s="430">
        <f t="shared" si="4"/>
        <v>0</v>
      </c>
      <c r="P38" s="159">
        <v>0</v>
      </c>
      <c r="Q38" s="159">
        <v>0</v>
      </c>
      <c r="R38" s="430">
        <f t="shared" si="5"/>
        <v>0</v>
      </c>
      <c r="S38" s="155"/>
      <c r="T38" s="422"/>
      <c r="U38" s="146"/>
      <c r="V38" s="146"/>
      <c r="W38" s="146"/>
      <c r="X38" s="146"/>
      <c r="Y38" s="146"/>
    </row>
    <row r="39" spans="1:25" s="135" customFormat="1" ht="15" customHeight="1" x14ac:dyDescent="0.3">
      <c r="A39" s="238"/>
      <c r="B39" s="284"/>
      <c r="C39" s="592"/>
      <c r="D39" s="593"/>
      <c r="E39" s="166"/>
      <c r="F39" s="512"/>
      <c r="G39" s="168">
        <v>0</v>
      </c>
      <c r="H39" s="285"/>
      <c r="I39" s="167">
        <f t="shared" si="2"/>
        <v>0</v>
      </c>
      <c r="J39" s="300"/>
      <c r="K39" s="393"/>
      <c r="L39" s="302"/>
      <c r="M39" s="162">
        <f t="shared" si="1"/>
        <v>0</v>
      </c>
      <c r="N39" s="286">
        <f t="shared" si="3"/>
        <v>0</v>
      </c>
      <c r="O39" s="430">
        <f t="shared" si="4"/>
        <v>0</v>
      </c>
      <c r="P39" s="159">
        <v>0</v>
      </c>
      <c r="Q39" s="159">
        <v>0</v>
      </c>
      <c r="R39" s="430">
        <f t="shared" si="5"/>
        <v>0</v>
      </c>
      <c r="S39" s="155"/>
      <c r="T39" s="245"/>
      <c r="U39" s="146"/>
      <c r="V39" s="146"/>
      <c r="W39" s="146"/>
      <c r="X39" s="146"/>
      <c r="Y39" s="146"/>
    </row>
    <row r="40" spans="1:25" s="135" customFormat="1" ht="15" customHeight="1" x14ac:dyDescent="0.3">
      <c r="A40" s="238"/>
      <c r="B40" s="284"/>
      <c r="C40" s="592"/>
      <c r="D40" s="593"/>
      <c r="E40" s="166"/>
      <c r="F40" s="512"/>
      <c r="G40" s="168">
        <v>0</v>
      </c>
      <c r="H40" s="285"/>
      <c r="I40" s="167">
        <f t="shared" si="2"/>
        <v>0</v>
      </c>
      <c r="J40" s="300"/>
      <c r="K40" s="393"/>
      <c r="L40" s="302"/>
      <c r="M40" s="162">
        <f t="shared" si="1"/>
        <v>0</v>
      </c>
      <c r="N40" s="286">
        <f t="shared" si="3"/>
        <v>0</v>
      </c>
      <c r="O40" s="430">
        <f t="shared" si="4"/>
        <v>0</v>
      </c>
      <c r="P40" s="159">
        <v>0</v>
      </c>
      <c r="Q40" s="159">
        <v>0</v>
      </c>
      <c r="R40" s="430">
        <f t="shared" si="5"/>
        <v>0</v>
      </c>
      <c r="S40" s="155"/>
      <c r="T40" s="423"/>
      <c r="U40" s="146"/>
      <c r="V40" s="146"/>
      <c r="W40" s="146"/>
      <c r="X40" s="146"/>
      <c r="Y40" s="146"/>
    </row>
    <row r="41" spans="1:25" s="135" customFormat="1" ht="15" hidden="1" customHeight="1" x14ac:dyDescent="0.3">
      <c r="A41" s="238"/>
      <c r="B41" s="284"/>
      <c r="C41" s="592"/>
      <c r="D41" s="593"/>
      <c r="E41" s="166"/>
      <c r="F41" s="512"/>
      <c r="G41" s="168">
        <v>0</v>
      </c>
      <c r="H41" s="285"/>
      <c r="I41" s="167">
        <f t="shared" si="2"/>
        <v>0</v>
      </c>
      <c r="J41" s="300"/>
      <c r="K41" s="393"/>
      <c r="L41" s="302"/>
      <c r="M41" s="162">
        <f t="shared" si="1"/>
        <v>0</v>
      </c>
      <c r="N41" s="286">
        <f t="shared" si="3"/>
        <v>0</v>
      </c>
      <c r="O41" s="430">
        <f t="shared" si="4"/>
        <v>0</v>
      </c>
      <c r="P41" s="159">
        <v>0</v>
      </c>
      <c r="Q41" s="159">
        <v>0</v>
      </c>
      <c r="R41" s="430">
        <f t="shared" si="5"/>
        <v>0</v>
      </c>
      <c r="S41" s="155"/>
      <c r="T41" s="419"/>
      <c r="U41" s="146"/>
      <c r="V41" s="146"/>
      <c r="W41" s="146"/>
      <c r="X41" s="146"/>
      <c r="Y41" s="146"/>
    </row>
    <row r="42" spans="1:25" s="135" customFormat="1" ht="15" hidden="1" customHeight="1" x14ac:dyDescent="0.3">
      <c r="A42" s="238"/>
      <c r="B42" s="284"/>
      <c r="C42" s="592"/>
      <c r="D42" s="593"/>
      <c r="E42" s="166"/>
      <c r="F42" s="512"/>
      <c r="G42" s="168">
        <v>0</v>
      </c>
      <c r="H42" s="285"/>
      <c r="I42" s="167">
        <f t="shared" si="2"/>
        <v>0</v>
      </c>
      <c r="J42" s="300"/>
      <c r="K42" s="393"/>
      <c r="L42" s="302"/>
      <c r="M42" s="162">
        <f t="shared" si="1"/>
        <v>0</v>
      </c>
      <c r="N42" s="286">
        <f t="shared" si="3"/>
        <v>0</v>
      </c>
      <c r="O42" s="430">
        <f t="shared" si="4"/>
        <v>0</v>
      </c>
      <c r="P42" s="159">
        <v>0</v>
      </c>
      <c r="Q42" s="159">
        <v>0</v>
      </c>
      <c r="R42" s="430">
        <f t="shared" si="5"/>
        <v>0</v>
      </c>
      <c r="S42" s="155"/>
      <c r="T42" s="250"/>
      <c r="U42" s="146"/>
      <c r="V42" s="146"/>
      <c r="W42" s="146"/>
      <c r="X42" s="146"/>
      <c r="Y42" s="146"/>
    </row>
    <row r="43" spans="1:25" s="135" customFormat="1" ht="15" hidden="1" customHeight="1" x14ac:dyDescent="0.3">
      <c r="A43" s="238"/>
      <c r="B43" s="284"/>
      <c r="C43" s="592"/>
      <c r="D43" s="593"/>
      <c r="E43" s="166"/>
      <c r="F43" s="512"/>
      <c r="G43" s="168">
        <v>0</v>
      </c>
      <c r="H43" s="285"/>
      <c r="I43" s="167">
        <f t="shared" si="2"/>
        <v>0</v>
      </c>
      <c r="J43" s="300"/>
      <c r="K43" s="393"/>
      <c r="L43" s="302"/>
      <c r="M43" s="162">
        <f t="shared" si="1"/>
        <v>0</v>
      </c>
      <c r="N43" s="286">
        <f t="shared" si="3"/>
        <v>0</v>
      </c>
      <c r="O43" s="430">
        <f t="shared" si="4"/>
        <v>0</v>
      </c>
      <c r="P43" s="159">
        <v>0</v>
      </c>
      <c r="Q43" s="159">
        <v>0</v>
      </c>
      <c r="R43" s="430">
        <f t="shared" si="5"/>
        <v>0</v>
      </c>
      <c r="S43" s="155"/>
      <c r="T43" s="245"/>
      <c r="U43" s="146"/>
      <c r="V43" s="146"/>
      <c r="W43" s="146"/>
      <c r="X43" s="146"/>
      <c r="Y43" s="146"/>
    </row>
    <row r="44" spans="1:25" s="135" customFormat="1" ht="15" hidden="1" customHeight="1" x14ac:dyDescent="0.3">
      <c r="A44" s="238"/>
      <c r="B44" s="284"/>
      <c r="C44" s="592"/>
      <c r="D44" s="593"/>
      <c r="E44" s="166"/>
      <c r="F44" s="512"/>
      <c r="G44" s="168">
        <v>0</v>
      </c>
      <c r="H44" s="285"/>
      <c r="I44" s="167">
        <f t="shared" si="2"/>
        <v>0</v>
      </c>
      <c r="J44" s="300"/>
      <c r="K44" s="393"/>
      <c r="L44" s="302"/>
      <c r="M44" s="162">
        <f t="shared" si="1"/>
        <v>0</v>
      </c>
      <c r="N44" s="286">
        <f t="shared" si="3"/>
        <v>0</v>
      </c>
      <c r="O44" s="430">
        <f t="shared" si="4"/>
        <v>0</v>
      </c>
      <c r="P44" s="159">
        <v>0</v>
      </c>
      <c r="Q44" s="159">
        <v>0</v>
      </c>
      <c r="R44" s="430">
        <f t="shared" si="5"/>
        <v>0</v>
      </c>
      <c r="S44" s="155"/>
      <c r="T44" s="247"/>
      <c r="U44" s="146"/>
      <c r="V44" s="146"/>
      <c r="W44" s="146"/>
      <c r="X44" s="146"/>
      <c r="Y44" s="146"/>
    </row>
    <row r="45" spans="1:25" s="135" customFormat="1" ht="15" hidden="1" customHeight="1" x14ac:dyDescent="0.3">
      <c r="A45" s="238"/>
      <c r="B45" s="284"/>
      <c r="C45" s="592"/>
      <c r="D45" s="593"/>
      <c r="E45" s="166"/>
      <c r="F45" s="512"/>
      <c r="G45" s="168">
        <v>0</v>
      </c>
      <c r="H45" s="285"/>
      <c r="I45" s="167">
        <f t="shared" si="2"/>
        <v>0</v>
      </c>
      <c r="J45" s="300"/>
      <c r="K45" s="393"/>
      <c r="L45" s="302"/>
      <c r="M45" s="162">
        <f t="shared" si="1"/>
        <v>0</v>
      </c>
      <c r="N45" s="286">
        <f t="shared" si="3"/>
        <v>0</v>
      </c>
      <c r="O45" s="430">
        <f t="shared" si="4"/>
        <v>0</v>
      </c>
      <c r="P45" s="159">
        <v>0</v>
      </c>
      <c r="Q45" s="159">
        <v>0</v>
      </c>
      <c r="R45" s="430">
        <f t="shared" si="5"/>
        <v>0</v>
      </c>
      <c r="S45" s="155"/>
      <c r="T45" s="249"/>
      <c r="U45" s="146"/>
      <c r="V45" s="146"/>
      <c r="W45" s="146"/>
      <c r="X45" s="146"/>
      <c r="Y45" s="146"/>
    </row>
    <row r="46" spans="1:25" s="135" customFormat="1" ht="15" hidden="1" customHeight="1" x14ac:dyDescent="0.3">
      <c r="A46" s="238"/>
      <c r="B46" s="284"/>
      <c r="C46" s="592"/>
      <c r="D46" s="593"/>
      <c r="E46" s="166"/>
      <c r="F46" s="512"/>
      <c r="G46" s="168">
        <v>0</v>
      </c>
      <c r="H46" s="285"/>
      <c r="I46" s="167">
        <f t="shared" si="2"/>
        <v>0</v>
      </c>
      <c r="J46" s="300"/>
      <c r="K46" s="393"/>
      <c r="L46" s="302"/>
      <c r="M46" s="162">
        <f t="shared" si="1"/>
        <v>0</v>
      </c>
      <c r="N46" s="286">
        <f t="shared" si="3"/>
        <v>0</v>
      </c>
      <c r="O46" s="430">
        <f t="shared" si="4"/>
        <v>0</v>
      </c>
      <c r="P46" s="159">
        <v>0</v>
      </c>
      <c r="Q46" s="159">
        <v>0</v>
      </c>
      <c r="R46" s="430">
        <f t="shared" si="5"/>
        <v>0</v>
      </c>
      <c r="S46" s="155"/>
      <c r="T46" s="250"/>
      <c r="U46" s="146"/>
      <c r="V46" s="146"/>
      <c r="W46" s="146"/>
      <c r="X46" s="146"/>
      <c r="Y46" s="146"/>
    </row>
    <row r="47" spans="1:25" s="135" customFormat="1" ht="15" hidden="1" customHeight="1" x14ac:dyDescent="0.3">
      <c r="A47" s="238"/>
      <c r="B47" s="284"/>
      <c r="C47" s="592"/>
      <c r="D47" s="593"/>
      <c r="E47" s="166"/>
      <c r="F47" s="512"/>
      <c r="G47" s="168">
        <v>0</v>
      </c>
      <c r="H47" s="285"/>
      <c r="I47" s="167">
        <f t="shared" si="2"/>
        <v>0</v>
      </c>
      <c r="J47" s="300"/>
      <c r="K47" s="393"/>
      <c r="L47" s="302"/>
      <c r="M47" s="162">
        <f t="shared" si="1"/>
        <v>0</v>
      </c>
      <c r="N47" s="286">
        <f t="shared" si="3"/>
        <v>0</v>
      </c>
      <c r="O47" s="430">
        <f t="shared" si="4"/>
        <v>0</v>
      </c>
      <c r="P47" s="159">
        <v>0</v>
      </c>
      <c r="Q47" s="159">
        <v>0</v>
      </c>
      <c r="R47" s="430">
        <f t="shared" si="5"/>
        <v>0</v>
      </c>
      <c r="S47" s="155"/>
      <c r="T47" s="245"/>
      <c r="U47" s="146"/>
      <c r="V47" s="146"/>
      <c r="W47" s="146"/>
      <c r="X47" s="146"/>
      <c r="Y47" s="146"/>
    </row>
    <row r="48" spans="1:25" s="135" customFormat="1" ht="15" hidden="1" customHeight="1" x14ac:dyDescent="0.3">
      <c r="A48" s="238"/>
      <c r="B48" s="284"/>
      <c r="C48" s="592"/>
      <c r="D48" s="593"/>
      <c r="E48" s="166"/>
      <c r="F48" s="512"/>
      <c r="G48" s="168">
        <v>0</v>
      </c>
      <c r="H48" s="285"/>
      <c r="I48" s="167">
        <f t="shared" si="2"/>
        <v>0</v>
      </c>
      <c r="J48" s="300"/>
      <c r="K48" s="393"/>
      <c r="L48" s="302"/>
      <c r="M48" s="162">
        <f t="shared" si="1"/>
        <v>0</v>
      </c>
      <c r="N48" s="286">
        <f t="shared" si="3"/>
        <v>0</v>
      </c>
      <c r="O48" s="430">
        <f t="shared" si="4"/>
        <v>0</v>
      </c>
      <c r="P48" s="159">
        <v>0</v>
      </c>
      <c r="Q48" s="159">
        <v>0</v>
      </c>
      <c r="R48" s="430">
        <f t="shared" si="5"/>
        <v>0</v>
      </c>
      <c r="S48" s="155"/>
      <c r="T48" s="247"/>
      <c r="U48" s="146"/>
      <c r="V48" s="146"/>
      <c r="W48" s="146"/>
      <c r="X48" s="146"/>
      <c r="Y48" s="146"/>
    </row>
    <row r="49" spans="1:25" s="135" customFormat="1" ht="15" hidden="1" customHeight="1" x14ac:dyDescent="0.3">
      <c r="A49" s="238"/>
      <c r="B49" s="284"/>
      <c r="C49" s="592"/>
      <c r="D49" s="593"/>
      <c r="E49" s="166"/>
      <c r="F49" s="512"/>
      <c r="G49" s="168">
        <v>0</v>
      </c>
      <c r="H49" s="285"/>
      <c r="I49" s="167">
        <f t="shared" si="2"/>
        <v>0</v>
      </c>
      <c r="J49" s="300"/>
      <c r="K49" s="393"/>
      <c r="L49" s="302"/>
      <c r="M49" s="162">
        <f t="shared" si="1"/>
        <v>0</v>
      </c>
      <c r="N49" s="286">
        <f t="shared" si="3"/>
        <v>0</v>
      </c>
      <c r="O49" s="430">
        <f t="shared" si="4"/>
        <v>0</v>
      </c>
      <c r="P49" s="159">
        <v>0</v>
      </c>
      <c r="Q49" s="159">
        <v>0</v>
      </c>
      <c r="R49" s="430">
        <f t="shared" si="5"/>
        <v>0</v>
      </c>
      <c r="S49" s="155"/>
      <c r="T49" s="249"/>
      <c r="U49" s="146"/>
      <c r="V49" s="146"/>
      <c r="W49" s="146"/>
      <c r="X49" s="146"/>
      <c r="Y49" s="146"/>
    </row>
    <row r="50" spans="1:25" s="135" customFormat="1" ht="15" hidden="1" customHeight="1" x14ac:dyDescent="0.3">
      <c r="A50" s="238"/>
      <c r="B50" s="284"/>
      <c r="C50" s="592"/>
      <c r="D50" s="593"/>
      <c r="E50" s="166"/>
      <c r="F50" s="512"/>
      <c r="G50" s="168">
        <v>0</v>
      </c>
      <c r="H50" s="285"/>
      <c r="I50" s="167">
        <f t="shared" si="2"/>
        <v>0</v>
      </c>
      <c r="J50" s="300"/>
      <c r="K50" s="393"/>
      <c r="L50" s="302"/>
      <c r="M50" s="162">
        <f t="shared" si="1"/>
        <v>0</v>
      </c>
      <c r="N50" s="286">
        <f t="shared" si="3"/>
        <v>0</v>
      </c>
      <c r="O50" s="430">
        <f t="shared" si="4"/>
        <v>0</v>
      </c>
      <c r="P50" s="159">
        <v>0</v>
      </c>
      <c r="Q50" s="159">
        <v>0</v>
      </c>
      <c r="R50" s="430">
        <f t="shared" si="5"/>
        <v>0</v>
      </c>
      <c r="S50" s="155"/>
      <c r="T50" s="250"/>
      <c r="U50" s="146"/>
      <c r="V50" s="146"/>
      <c r="W50" s="146"/>
      <c r="X50" s="146"/>
      <c r="Y50" s="146"/>
    </row>
    <row r="51" spans="1:25" s="135" customFormat="1" ht="15" hidden="1" customHeight="1" x14ac:dyDescent="0.3">
      <c r="A51" s="238"/>
      <c r="B51" s="284"/>
      <c r="C51" s="592"/>
      <c r="D51" s="593"/>
      <c r="E51" s="166"/>
      <c r="F51" s="512"/>
      <c r="G51" s="168">
        <v>0</v>
      </c>
      <c r="H51" s="285"/>
      <c r="I51" s="167">
        <f t="shared" si="2"/>
        <v>0</v>
      </c>
      <c r="J51" s="300"/>
      <c r="K51" s="393"/>
      <c r="L51" s="302"/>
      <c r="M51" s="162">
        <f t="shared" si="1"/>
        <v>0</v>
      </c>
      <c r="N51" s="286">
        <f t="shared" si="3"/>
        <v>0</v>
      </c>
      <c r="O51" s="430">
        <f t="shared" si="4"/>
        <v>0</v>
      </c>
      <c r="P51" s="159">
        <v>0</v>
      </c>
      <c r="Q51" s="159">
        <v>0</v>
      </c>
      <c r="R51" s="430">
        <f t="shared" si="5"/>
        <v>0</v>
      </c>
      <c r="S51" s="155"/>
      <c r="T51" s="245"/>
      <c r="U51" s="146"/>
      <c r="V51" s="146"/>
      <c r="W51" s="146"/>
      <c r="X51" s="146"/>
      <c r="Y51" s="146"/>
    </row>
    <row r="52" spans="1:25" s="135" customFormat="1" ht="15" hidden="1" customHeight="1" x14ac:dyDescent="0.3">
      <c r="A52" s="238"/>
      <c r="B52" s="284"/>
      <c r="C52" s="592"/>
      <c r="D52" s="593"/>
      <c r="E52" s="166"/>
      <c r="F52" s="512"/>
      <c r="G52" s="168">
        <v>0</v>
      </c>
      <c r="H52" s="285"/>
      <c r="I52" s="167">
        <f t="shared" si="2"/>
        <v>0</v>
      </c>
      <c r="J52" s="300"/>
      <c r="K52" s="393"/>
      <c r="L52" s="302"/>
      <c r="M52" s="162">
        <f t="shared" si="1"/>
        <v>0</v>
      </c>
      <c r="N52" s="286">
        <f t="shared" si="3"/>
        <v>0</v>
      </c>
      <c r="O52" s="430">
        <f t="shared" si="4"/>
        <v>0</v>
      </c>
      <c r="P52" s="159">
        <v>0</v>
      </c>
      <c r="Q52" s="159">
        <v>0</v>
      </c>
      <c r="R52" s="430">
        <f t="shared" si="5"/>
        <v>0</v>
      </c>
      <c r="S52" s="155"/>
      <c r="T52" s="247"/>
      <c r="U52" s="146"/>
      <c r="V52" s="146"/>
      <c r="W52" s="146"/>
      <c r="X52" s="146"/>
      <c r="Y52" s="146"/>
    </row>
    <row r="53" spans="1:25" s="135" customFormat="1" ht="15" hidden="1" customHeight="1" x14ac:dyDescent="0.3">
      <c r="A53" s="238"/>
      <c r="B53" s="284"/>
      <c r="C53" s="592"/>
      <c r="D53" s="593"/>
      <c r="E53" s="166"/>
      <c r="F53" s="512"/>
      <c r="G53" s="168">
        <v>0</v>
      </c>
      <c r="H53" s="285"/>
      <c r="I53" s="167">
        <f t="shared" si="2"/>
        <v>0</v>
      </c>
      <c r="J53" s="300"/>
      <c r="K53" s="393"/>
      <c r="L53" s="302"/>
      <c r="M53" s="162">
        <f t="shared" si="1"/>
        <v>0</v>
      </c>
      <c r="N53" s="286">
        <f t="shared" si="3"/>
        <v>0</v>
      </c>
      <c r="O53" s="430">
        <f t="shared" si="4"/>
        <v>0</v>
      </c>
      <c r="P53" s="159">
        <v>0</v>
      </c>
      <c r="Q53" s="159">
        <v>0</v>
      </c>
      <c r="R53" s="430">
        <f t="shared" si="5"/>
        <v>0</v>
      </c>
      <c r="S53" s="155"/>
      <c r="T53" s="249"/>
      <c r="U53" s="146"/>
      <c r="V53" s="146"/>
      <c r="W53" s="146"/>
      <c r="X53" s="146"/>
      <c r="Y53" s="146"/>
    </row>
    <row r="54" spans="1:25" s="135" customFormat="1" ht="15" hidden="1" customHeight="1" x14ac:dyDescent="0.3">
      <c r="A54" s="238"/>
      <c r="B54" s="284"/>
      <c r="C54" s="592"/>
      <c r="D54" s="593"/>
      <c r="E54" s="166"/>
      <c r="F54" s="512"/>
      <c r="G54" s="168">
        <v>0</v>
      </c>
      <c r="H54" s="285"/>
      <c r="I54" s="167">
        <f t="shared" si="2"/>
        <v>0</v>
      </c>
      <c r="J54" s="300"/>
      <c r="K54" s="393"/>
      <c r="L54" s="302"/>
      <c r="M54" s="162">
        <f t="shared" si="1"/>
        <v>0</v>
      </c>
      <c r="N54" s="286">
        <f t="shared" si="3"/>
        <v>0</v>
      </c>
      <c r="O54" s="430">
        <f t="shared" si="4"/>
        <v>0</v>
      </c>
      <c r="P54" s="159">
        <v>0</v>
      </c>
      <c r="Q54" s="159">
        <v>0</v>
      </c>
      <c r="R54" s="430">
        <f t="shared" si="5"/>
        <v>0</v>
      </c>
      <c r="S54" s="155"/>
      <c r="T54" s="250"/>
      <c r="U54" s="146"/>
      <c r="V54" s="146"/>
      <c r="W54" s="146"/>
      <c r="X54" s="146"/>
      <c r="Y54" s="146"/>
    </row>
    <row r="55" spans="1:25" s="135" customFormat="1" ht="15" hidden="1" customHeight="1" x14ac:dyDescent="0.3">
      <c r="A55" s="238"/>
      <c r="B55" s="284"/>
      <c r="C55" s="592"/>
      <c r="D55" s="593"/>
      <c r="E55" s="166"/>
      <c r="F55" s="512"/>
      <c r="G55" s="168">
        <v>0</v>
      </c>
      <c r="H55" s="285"/>
      <c r="I55" s="167">
        <f t="shared" si="2"/>
        <v>0</v>
      </c>
      <c r="J55" s="300"/>
      <c r="K55" s="393"/>
      <c r="L55" s="302"/>
      <c r="M55" s="162">
        <f t="shared" si="1"/>
        <v>0</v>
      </c>
      <c r="N55" s="286">
        <f t="shared" si="3"/>
        <v>0</v>
      </c>
      <c r="O55" s="430">
        <f t="shared" si="4"/>
        <v>0</v>
      </c>
      <c r="P55" s="159">
        <v>0</v>
      </c>
      <c r="Q55" s="159">
        <v>0</v>
      </c>
      <c r="R55" s="430">
        <f t="shared" si="5"/>
        <v>0</v>
      </c>
      <c r="S55" s="155"/>
      <c r="T55" s="245"/>
      <c r="U55" s="146"/>
      <c r="V55" s="146"/>
      <c r="W55" s="146"/>
      <c r="X55" s="146"/>
      <c r="Y55" s="146"/>
    </row>
    <row r="56" spans="1:25" s="135" customFormat="1" ht="15" hidden="1" customHeight="1" x14ac:dyDescent="0.3">
      <c r="A56" s="238"/>
      <c r="B56" s="284"/>
      <c r="C56" s="592"/>
      <c r="D56" s="593"/>
      <c r="E56" s="166"/>
      <c r="F56" s="512"/>
      <c r="G56" s="168">
        <v>0</v>
      </c>
      <c r="H56" s="285"/>
      <c r="I56" s="167">
        <f t="shared" si="2"/>
        <v>0</v>
      </c>
      <c r="J56" s="300"/>
      <c r="K56" s="393"/>
      <c r="L56" s="302"/>
      <c r="M56" s="162">
        <f t="shared" si="1"/>
        <v>0</v>
      </c>
      <c r="N56" s="286">
        <f t="shared" si="3"/>
        <v>0</v>
      </c>
      <c r="O56" s="430">
        <f t="shared" si="4"/>
        <v>0</v>
      </c>
      <c r="P56" s="159">
        <v>0</v>
      </c>
      <c r="Q56" s="159">
        <v>0</v>
      </c>
      <c r="R56" s="430">
        <f t="shared" si="5"/>
        <v>0</v>
      </c>
      <c r="S56" s="155"/>
      <c r="T56" s="247"/>
      <c r="U56" s="146"/>
      <c r="V56" s="146"/>
      <c r="W56" s="146"/>
      <c r="X56" s="146"/>
      <c r="Y56" s="146"/>
    </row>
    <row r="57" spans="1:25" s="135" customFormat="1" ht="15" hidden="1" customHeight="1" x14ac:dyDescent="0.3">
      <c r="A57" s="238"/>
      <c r="B57" s="284"/>
      <c r="C57" s="592"/>
      <c r="D57" s="593"/>
      <c r="E57" s="166"/>
      <c r="F57" s="512"/>
      <c r="G57" s="168">
        <v>0</v>
      </c>
      <c r="H57" s="285"/>
      <c r="I57" s="167">
        <f t="shared" si="2"/>
        <v>0</v>
      </c>
      <c r="J57" s="300"/>
      <c r="K57" s="393"/>
      <c r="L57" s="302"/>
      <c r="M57" s="162">
        <f t="shared" si="1"/>
        <v>0</v>
      </c>
      <c r="N57" s="286">
        <f t="shared" si="3"/>
        <v>0</v>
      </c>
      <c r="O57" s="430">
        <f t="shared" si="4"/>
        <v>0</v>
      </c>
      <c r="P57" s="159">
        <v>0</v>
      </c>
      <c r="Q57" s="159">
        <v>0</v>
      </c>
      <c r="R57" s="430">
        <f t="shared" si="5"/>
        <v>0</v>
      </c>
      <c r="S57" s="155"/>
      <c r="T57" s="249"/>
      <c r="U57" s="146"/>
      <c r="V57" s="146"/>
      <c r="W57" s="146"/>
      <c r="X57" s="146"/>
      <c r="Y57" s="146"/>
    </row>
    <row r="58" spans="1:25" s="135" customFormat="1" ht="15" hidden="1" customHeight="1" x14ac:dyDescent="0.3">
      <c r="A58" s="238"/>
      <c r="B58" s="284"/>
      <c r="C58" s="592"/>
      <c r="D58" s="593"/>
      <c r="E58" s="166"/>
      <c r="F58" s="512"/>
      <c r="G58" s="168">
        <v>0</v>
      </c>
      <c r="H58" s="285"/>
      <c r="I58" s="167">
        <f t="shared" si="2"/>
        <v>0</v>
      </c>
      <c r="J58" s="300"/>
      <c r="K58" s="393"/>
      <c r="L58" s="302"/>
      <c r="M58" s="162">
        <f t="shared" si="1"/>
        <v>0</v>
      </c>
      <c r="N58" s="286">
        <f t="shared" si="3"/>
        <v>0</v>
      </c>
      <c r="O58" s="430">
        <f t="shared" si="4"/>
        <v>0</v>
      </c>
      <c r="P58" s="159">
        <v>0</v>
      </c>
      <c r="Q58" s="159">
        <v>0</v>
      </c>
      <c r="R58" s="430">
        <f t="shared" si="5"/>
        <v>0</v>
      </c>
      <c r="S58" s="155"/>
      <c r="T58" s="250"/>
      <c r="U58" s="146"/>
      <c r="V58" s="146"/>
      <c r="W58" s="146"/>
      <c r="X58" s="146"/>
      <c r="Y58" s="146"/>
    </row>
    <row r="59" spans="1:25" s="135" customFormat="1" ht="15" hidden="1" customHeight="1" x14ac:dyDescent="0.3">
      <c r="A59" s="238"/>
      <c r="B59" s="284"/>
      <c r="C59" s="592"/>
      <c r="D59" s="593"/>
      <c r="E59" s="166"/>
      <c r="F59" s="512"/>
      <c r="G59" s="168">
        <v>0</v>
      </c>
      <c r="H59" s="285"/>
      <c r="I59" s="167">
        <f t="shared" si="2"/>
        <v>0</v>
      </c>
      <c r="J59" s="300"/>
      <c r="K59" s="393"/>
      <c r="L59" s="302"/>
      <c r="M59" s="162">
        <f t="shared" si="1"/>
        <v>0</v>
      </c>
      <c r="N59" s="286">
        <f t="shared" si="3"/>
        <v>0</v>
      </c>
      <c r="O59" s="430">
        <f t="shared" si="4"/>
        <v>0</v>
      </c>
      <c r="P59" s="159">
        <v>0</v>
      </c>
      <c r="Q59" s="159">
        <v>0</v>
      </c>
      <c r="R59" s="430">
        <f t="shared" si="5"/>
        <v>0</v>
      </c>
      <c r="S59" s="155"/>
      <c r="T59" s="245"/>
      <c r="U59" s="146"/>
      <c r="V59" s="146"/>
      <c r="W59" s="146"/>
      <c r="X59" s="146"/>
      <c r="Y59" s="146"/>
    </row>
    <row r="60" spans="1:25" s="135" customFormat="1" ht="15" hidden="1" customHeight="1" x14ac:dyDescent="0.3">
      <c r="A60" s="238"/>
      <c r="B60" s="284"/>
      <c r="C60" s="592"/>
      <c r="D60" s="593"/>
      <c r="E60" s="166"/>
      <c r="F60" s="512"/>
      <c r="G60" s="168">
        <v>0</v>
      </c>
      <c r="H60" s="285"/>
      <c r="I60" s="167">
        <f t="shared" si="2"/>
        <v>0</v>
      </c>
      <c r="J60" s="300"/>
      <c r="K60" s="393"/>
      <c r="L60" s="302"/>
      <c r="M60" s="162">
        <f t="shared" si="1"/>
        <v>0</v>
      </c>
      <c r="N60" s="286">
        <f t="shared" si="3"/>
        <v>0</v>
      </c>
      <c r="O60" s="430">
        <f t="shared" si="4"/>
        <v>0</v>
      </c>
      <c r="P60" s="159">
        <v>0</v>
      </c>
      <c r="Q60" s="159">
        <v>0</v>
      </c>
      <c r="R60" s="430">
        <f t="shared" si="5"/>
        <v>0</v>
      </c>
      <c r="S60" s="155"/>
      <c r="T60" s="247"/>
      <c r="U60" s="146"/>
      <c r="V60" s="146"/>
      <c r="W60" s="146"/>
      <c r="X60" s="146"/>
      <c r="Y60" s="146"/>
    </row>
    <row r="61" spans="1:25" s="135" customFormat="1" ht="12.75" customHeight="1" x14ac:dyDescent="0.3">
      <c r="B61" s="156" t="s">
        <v>74</v>
      </c>
      <c r="C61" s="287"/>
      <c r="D61" s="165"/>
      <c r="E61" s="165"/>
      <c r="F61" s="513"/>
      <c r="G61" s="164"/>
      <c r="H61" s="165"/>
      <c r="I61" s="165"/>
      <c r="J61" s="271"/>
      <c r="K61" s="393"/>
      <c r="L61" s="305"/>
      <c r="O61" s="431"/>
      <c r="P61" s="161"/>
      <c r="Q61" s="161"/>
      <c r="R61" s="434"/>
      <c r="S61" s="158"/>
      <c r="U61" s="146"/>
      <c r="V61" s="146"/>
      <c r="W61" s="146"/>
      <c r="X61" s="146"/>
      <c r="Y61" s="146"/>
    </row>
    <row r="62" spans="1:25" s="135" customFormat="1" ht="15" customHeight="1" x14ac:dyDescent="0.3">
      <c r="B62" s="156"/>
      <c r="C62" s="287"/>
      <c r="D62" s="165"/>
      <c r="E62" s="165"/>
      <c r="F62" s="164"/>
      <c r="G62" s="288"/>
      <c r="H62" s="439" t="s">
        <v>120</v>
      </c>
      <c r="I62" s="440">
        <f>SUM(I23:I60)</f>
        <v>0</v>
      </c>
      <c r="J62" s="271"/>
      <c r="K62" s="393"/>
      <c r="L62" s="305"/>
      <c r="O62" s="431"/>
      <c r="P62" s="161"/>
      <c r="Q62" s="161"/>
      <c r="R62" s="434"/>
      <c r="S62" s="158"/>
      <c r="U62" s="146"/>
      <c r="V62" s="146"/>
      <c r="W62" s="146"/>
      <c r="X62" s="146"/>
      <c r="Y62" s="146"/>
    </row>
    <row r="63" spans="1:25" s="135" customFormat="1" x14ac:dyDescent="0.3">
      <c r="B63" s="154"/>
      <c r="C63" s="169"/>
      <c r="D63" s="169"/>
      <c r="E63" s="169"/>
      <c r="F63" s="169"/>
      <c r="G63" s="169"/>
      <c r="H63" s="169"/>
      <c r="I63" s="165"/>
      <c r="J63" s="271"/>
      <c r="K63" s="393"/>
      <c r="L63" s="306"/>
      <c r="M63" s="143"/>
      <c r="N63" s="433">
        <f>SUM(N23:N61)</f>
        <v>0</v>
      </c>
      <c r="O63" s="432">
        <f>SUM(O23:O61)</f>
        <v>0</v>
      </c>
      <c r="P63" s="432">
        <f>SUM(P23:P61)</f>
        <v>0</v>
      </c>
      <c r="Q63" s="432">
        <f>SUM(Q23:Q61)</f>
        <v>0</v>
      </c>
      <c r="R63" s="432">
        <f>SUM(R23:R61)</f>
        <v>0</v>
      </c>
      <c r="S63" s="158"/>
      <c r="U63" s="146"/>
      <c r="V63" s="146"/>
      <c r="W63" s="146"/>
      <c r="X63" s="146"/>
      <c r="Y63" s="146"/>
    </row>
    <row r="64" spans="1:25" s="135" customFormat="1" x14ac:dyDescent="0.3">
      <c r="B64" s="154"/>
      <c r="C64" s="169"/>
      <c r="D64" s="169"/>
      <c r="E64" s="169"/>
      <c r="F64" s="169"/>
      <c r="G64" s="169"/>
      <c r="H64" s="169"/>
      <c r="I64" s="165"/>
      <c r="J64" s="271"/>
      <c r="K64" s="393"/>
      <c r="L64" s="306"/>
      <c r="M64" s="306"/>
      <c r="N64" s="450"/>
      <c r="O64" s="449"/>
      <c r="P64" s="449"/>
      <c r="Q64" s="449"/>
      <c r="R64" s="449"/>
      <c r="S64" s="158"/>
      <c r="U64" s="146"/>
      <c r="V64" s="146"/>
      <c r="W64" s="146"/>
      <c r="X64" s="146"/>
      <c r="Y64" s="146"/>
    </row>
    <row r="65" spans="1:18" ht="15" customHeight="1" x14ac:dyDescent="0.3"/>
    <row r="66" spans="1:18" ht="15" customHeight="1" x14ac:dyDescent="0.3"/>
    <row r="67" spans="1:18" ht="30" customHeight="1" x14ac:dyDescent="0.3">
      <c r="A67" s="360"/>
      <c r="B67" s="589" t="s">
        <v>145</v>
      </c>
      <c r="C67" s="590"/>
      <c r="D67" s="590"/>
      <c r="E67" s="590"/>
      <c r="F67" s="590"/>
      <c r="G67" s="590"/>
      <c r="H67" s="361"/>
      <c r="J67" s="273"/>
      <c r="K67" s="395"/>
      <c r="L67" s="212"/>
      <c r="M67" s="325" t="s">
        <v>44</v>
      </c>
      <c r="N67" s="34"/>
      <c r="O67" s="34"/>
      <c r="P67" s="34"/>
    </row>
    <row r="68" spans="1:18" customFormat="1" ht="15" customHeight="1" x14ac:dyDescent="0.3">
      <c r="A68" s="323"/>
      <c r="B68" s="358" t="s">
        <v>142</v>
      </c>
      <c r="C68" s="359"/>
      <c r="D68" s="359"/>
      <c r="E68" s="359"/>
      <c r="F68" s="359"/>
      <c r="G68" s="324"/>
      <c r="H68" s="343"/>
      <c r="J68" s="273"/>
      <c r="K68" s="396"/>
      <c r="L68" s="346"/>
      <c r="M68" s="326"/>
      <c r="N68" s="327"/>
      <c r="O68" s="327"/>
      <c r="P68" s="327"/>
    </row>
    <row r="69" spans="1:18" s="330" customFormat="1" ht="15" customHeight="1" x14ac:dyDescent="0.3">
      <c r="A69" s="328"/>
      <c r="B69" s="594" t="s">
        <v>163</v>
      </c>
      <c r="C69" s="595"/>
      <c r="D69" s="595"/>
      <c r="E69" s="595"/>
      <c r="F69" s="595"/>
      <c r="G69" s="329"/>
      <c r="H69" s="344"/>
      <c r="J69" s="348"/>
      <c r="K69" s="396"/>
      <c r="L69" s="349"/>
      <c r="M69" s="331"/>
      <c r="N69" s="332"/>
      <c r="O69" s="332"/>
      <c r="P69" s="332"/>
    </row>
    <row r="70" spans="1:18" customFormat="1" ht="30" customHeight="1" x14ac:dyDescent="0.3">
      <c r="A70" s="203" t="s">
        <v>45</v>
      </c>
      <c r="B70" s="357" t="s">
        <v>143</v>
      </c>
      <c r="C70" s="588" t="s">
        <v>199</v>
      </c>
      <c r="D70" s="588"/>
      <c r="E70" s="357" t="s">
        <v>48</v>
      </c>
      <c r="F70" s="357" t="s">
        <v>72</v>
      </c>
      <c r="G70" s="357" t="s">
        <v>123</v>
      </c>
      <c r="H70" s="345"/>
      <c r="J70" s="350"/>
      <c r="K70" s="397"/>
      <c r="L70" s="351"/>
      <c r="M70" s="333" t="s">
        <v>50</v>
      </c>
      <c r="N70" s="334" t="s">
        <v>51</v>
      </c>
      <c r="O70" s="334" t="s">
        <v>52</v>
      </c>
      <c r="P70" s="155" t="s">
        <v>184</v>
      </c>
      <c r="Q70" s="603" t="s">
        <v>185</v>
      </c>
      <c r="R70" s="603"/>
    </row>
    <row r="71" spans="1:18" customFormat="1" x14ac:dyDescent="0.3">
      <c r="A71" s="335"/>
      <c r="B71" s="336"/>
      <c r="C71" s="586"/>
      <c r="D71" s="587"/>
      <c r="E71" s="337"/>
      <c r="F71" s="356"/>
      <c r="G71" s="338">
        <v>0</v>
      </c>
      <c r="H71" s="345"/>
      <c r="J71" s="261"/>
      <c r="K71" s="398"/>
      <c r="L71" s="352"/>
      <c r="M71" s="43">
        <v>0</v>
      </c>
      <c r="N71" s="43">
        <v>0</v>
      </c>
      <c r="O71" s="280">
        <f>G71-M71-N71</f>
        <v>0</v>
      </c>
      <c r="P71" s="202"/>
      <c r="Q71" s="604"/>
      <c r="R71" s="605"/>
    </row>
    <row r="72" spans="1:18" customFormat="1" x14ac:dyDescent="0.3">
      <c r="A72" s="339"/>
      <c r="B72" s="336"/>
      <c r="C72" s="586"/>
      <c r="D72" s="587"/>
      <c r="E72" s="337"/>
      <c r="F72" s="356"/>
      <c r="G72" s="338">
        <v>0</v>
      </c>
      <c r="H72" s="345"/>
      <c r="J72" s="261"/>
      <c r="K72" s="398"/>
      <c r="L72" s="352"/>
      <c r="M72" s="43">
        <v>0</v>
      </c>
      <c r="N72" s="43">
        <v>0</v>
      </c>
      <c r="O72" s="280">
        <f t="shared" ref="O72:O95" si="6">G72-M72-N72</f>
        <v>0</v>
      </c>
      <c r="P72" s="202"/>
      <c r="Q72" s="604"/>
      <c r="R72" s="605"/>
    </row>
    <row r="73" spans="1:18" customFormat="1" x14ac:dyDescent="0.3">
      <c r="A73" s="339"/>
      <c r="B73" s="336"/>
      <c r="C73" s="586"/>
      <c r="D73" s="587"/>
      <c r="E73" s="337"/>
      <c r="F73" s="356"/>
      <c r="G73" s="338">
        <v>0</v>
      </c>
      <c r="H73" s="345"/>
      <c r="J73" s="261"/>
      <c r="K73" s="398"/>
      <c r="L73" s="352"/>
      <c r="M73" s="43"/>
      <c r="N73" s="43"/>
      <c r="O73" s="280">
        <f t="shared" si="6"/>
        <v>0</v>
      </c>
      <c r="P73" s="202"/>
      <c r="Q73" s="604"/>
      <c r="R73" s="605"/>
    </row>
    <row r="74" spans="1:18" customFormat="1" x14ac:dyDescent="0.3">
      <c r="A74" s="339"/>
      <c r="B74" s="336"/>
      <c r="C74" s="586"/>
      <c r="D74" s="587"/>
      <c r="E74" s="337"/>
      <c r="F74" s="356"/>
      <c r="G74" s="338">
        <v>0</v>
      </c>
      <c r="H74" s="345"/>
      <c r="J74" s="261"/>
      <c r="K74" s="398"/>
      <c r="L74" s="352"/>
      <c r="M74" s="43"/>
      <c r="N74" s="43"/>
      <c r="O74" s="280">
        <f t="shared" si="6"/>
        <v>0</v>
      </c>
      <c r="P74" s="202"/>
      <c r="Q74" s="604"/>
      <c r="R74" s="605"/>
    </row>
    <row r="75" spans="1:18" customFormat="1" x14ac:dyDescent="0.3">
      <c r="A75" s="339"/>
      <c r="B75" s="336"/>
      <c r="C75" s="586"/>
      <c r="D75" s="587"/>
      <c r="E75" s="337"/>
      <c r="F75" s="356"/>
      <c r="G75" s="338">
        <v>0</v>
      </c>
      <c r="H75" s="345"/>
      <c r="J75" s="261"/>
      <c r="K75" s="398"/>
      <c r="L75" s="352"/>
      <c r="M75" s="43"/>
      <c r="N75" s="43"/>
      <c r="O75" s="280">
        <f t="shared" si="6"/>
        <v>0</v>
      </c>
      <c r="P75" s="202"/>
      <c r="Q75" s="604"/>
      <c r="R75" s="605"/>
    </row>
    <row r="76" spans="1:18" customFormat="1" x14ac:dyDescent="0.3">
      <c r="A76" s="339"/>
      <c r="B76" s="336"/>
      <c r="C76" s="586"/>
      <c r="D76" s="587"/>
      <c r="E76" s="337"/>
      <c r="F76" s="356"/>
      <c r="G76" s="338">
        <v>0</v>
      </c>
      <c r="H76" s="345"/>
      <c r="J76" s="261"/>
      <c r="K76" s="398"/>
      <c r="L76" s="352"/>
      <c r="M76" s="43"/>
      <c r="N76" s="43"/>
      <c r="O76" s="280">
        <f t="shared" si="6"/>
        <v>0</v>
      </c>
      <c r="P76" s="202"/>
      <c r="Q76" s="604"/>
      <c r="R76" s="605"/>
    </row>
    <row r="77" spans="1:18" customFormat="1" x14ac:dyDescent="0.3">
      <c r="A77" s="339"/>
      <c r="B77" s="336"/>
      <c r="C77" s="586"/>
      <c r="D77" s="587"/>
      <c r="E77" s="337"/>
      <c r="F77" s="356"/>
      <c r="G77" s="338">
        <v>0</v>
      </c>
      <c r="H77" s="345"/>
      <c r="J77" s="261"/>
      <c r="K77" s="398"/>
      <c r="L77" s="352"/>
      <c r="M77" s="43"/>
      <c r="N77" s="43"/>
      <c r="O77" s="280">
        <f t="shared" si="6"/>
        <v>0</v>
      </c>
      <c r="P77" s="202"/>
      <c r="Q77" s="604"/>
      <c r="R77" s="605"/>
    </row>
    <row r="78" spans="1:18" customFormat="1" x14ac:dyDescent="0.3">
      <c r="A78" s="339"/>
      <c r="B78" s="336"/>
      <c r="C78" s="586"/>
      <c r="D78" s="587"/>
      <c r="E78" s="337"/>
      <c r="F78" s="356"/>
      <c r="G78" s="338">
        <v>0</v>
      </c>
      <c r="H78" s="345"/>
      <c r="J78" s="261"/>
      <c r="K78" s="398"/>
      <c r="L78" s="352"/>
      <c r="M78" s="43"/>
      <c r="N78" s="43"/>
      <c r="O78" s="280">
        <f t="shared" si="6"/>
        <v>0</v>
      </c>
      <c r="P78" s="202"/>
      <c r="Q78" s="604"/>
      <c r="R78" s="605"/>
    </row>
    <row r="79" spans="1:18" customFormat="1" x14ac:dyDescent="0.3">
      <c r="A79" s="339"/>
      <c r="B79" s="336"/>
      <c r="C79" s="586"/>
      <c r="D79" s="587"/>
      <c r="E79" s="337"/>
      <c r="F79" s="356"/>
      <c r="G79" s="338">
        <v>0</v>
      </c>
      <c r="H79" s="345"/>
      <c r="J79" s="261"/>
      <c r="K79" s="398"/>
      <c r="L79" s="352"/>
      <c r="M79" s="43"/>
      <c r="N79" s="43"/>
      <c r="O79" s="280">
        <f t="shared" si="6"/>
        <v>0</v>
      </c>
      <c r="P79" s="202"/>
      <c r="Q79" s="604"/>
      <c r="R79" s="605"/>
    </row>
    <row r="80" spans="1:18" customFormat="1" x14ac:dyDescent="0.3">
      <c r="A80" s="339"/>
      <c r="B80" s="336"/>
      <c r="C80" s="586"/>
      <c r="D80" s="587"/>
      <c r="E80" s="337"/>
      <c r="F80" s="356"/>
      <c r="G80" s="338">
        <v>0</v>
      </c>
      <c r="H80" s="345"/>
      <c r="J80" s="261"/>
      <c r="K80" s="398"/>
      <c r="L80" s="352"/>
      <c r="M80" s="43"/>
      <c r="N80" s="43"/>
      <c r="O80" s="280">
        <f t="shared" si="6"/>
        <v>0</v>
      </c>
      <c r="P80" s="202"/>
      <c r="Q80" s="604"/>
      <c r="R80" s="605"/>
    </row>
    <row r="81" spans="1:18" customFormat="1" x14ac:dyDescent="0.3">
      <c r="A81" s="339"/>
      <c r="B81" s="336"/>
      <c r="C81" s="586"/>
      <c r="D81" s="587"/>
      <c r="E81" s="337"/>
      <c r="F81" s="356"/>
      <c r="G81" s="338">
        <v>0</v>
      </c>
      <c r="H81" s="345"/>
      <c r="J81" s="261"/>
      <c r="K81" s="398"/>
      <c r="L81" s="352"/>
      <c r="M81" s="43"/>
      <c r="N81" s="43"/>
      <c r="O81" s="280">
        <f t="shared" si="6"/>
        <v>0</v>
      </c>
      <c r="P81" s="202"/>
      <c r="Q81" s="604"/>
      <c r="R81" s="605"/>
    </row>
    <row r="82" spans="1:18" customFormat="1" x14ac:dyDescent="0.3">
      <c r="A82" s="339"/>
      <c r="B82" s="336"/>
      <c r="C82" s="586"/>
      <c r="D82" s="587"/>
      <c r="E82" s="337"/>
      <c r="F82" s="356"/>
      <c r="G82" s="338">
        <v>0</v>
      </c>
      <c r="H82" s="345"/>
      <c r="J82" s="261"/>
      <c r="K82" s="398"/>
      <c r="L82" s="352"/>
      <c r="M82" s="43"/>
      <c r="N82" s="43"/>
      <c r="O82" s="280">
        <f t="shared" si="6"/>
        <v>0</v>
      </c>
      <c r="P82" s="202"/>
      <c r="Q82" s="604"/>
      <c r="R82" s="605"/>
    </row>
    <row r="83" spans="1:18" customFormat="1" x14ac:dyDescent="0.3">
      <c r="A83" s="339"/>
      <c r="B83" s="336"/>
      <c r="C83" s="586"/>
      <c r="D83" s="587"/>
      <c r="E83" s="337"/>
      <c r="F83" s="356"/>
      <c r="G83" s="338">
        <v>0</v>
      </c>
      <c r="H83" s="345"/>
      <c r="J83" s="261"/>
      <c r="K83" s="398"/>
      <c r="L83" s="352"/>
      <c r="M83" s="43"/>
      <c r="N83" s="43"/>
      <c r="O83" s="280">
        <f t="shared" si="6"/>
        <v>0</v>
      </c>
      <c r="P83" s="202"/>
      <c r="Q83" s="604"/>
      <c r="R83" s="605"/>
    </row>
    <row r="84" spans="1:18" customFormat="1" x14ac:dyDescent="0.3">
      <c r="A84" s="339"/>
      <c r="B84" s="336"/>
      <c r="C84" s="586"/>
      <c r="D84" s="587"/>
      <c r="E84" s="337"/>
      <c r="F84" s="356"/>
      <c r="G84" s="338">
        <v>0</v>
      </c>
      <c r="H84" s="345"/>
      <c r="J84" s="261"/>
      <c r="K84" s="398"/>
      <c r="L84" s="352"/>
      <c r="M84" s="43"/>
      <c r="N84" s="43"/>
      <c r="O84" s="280">
        <f t="shared" si="6"/>
        <v>0</v>
      </c>
      <c r="P84" s="202"/>
      <c r="Q84" s="604"/>
      <c r="R84" s="605"/>
    </row>
    <row r="85" spans="1:18" customFormat="1" x14ac:dyDescent="0.3">
      <c r="A85" s="339"/>
      <c r="B85" s="336"/>
      <c r="C85" s="586"/>
      <c r="D85" s="587"/>
      <c r="E85" s="337"/>
      <c r="F85" s="356"/>
      <c r="G85" s="338">
        <v>0</v>
      </c>
      <c r="H85" s="345"/>
      <c r="J85" s="261"/>
      <c r="K85" s="398"/>
      <c r="L85" s="352"/>
      <c r="M85" s="43"/>
      <c r="N85" s="43"/>
      <c r="O85" s="280">
        <f t="shared" si="6"/>
        <v>0</v>
      </c>
      <c r="P85" s="202"/>
      <c r="Q85" s="604"/>
      <c r="R85" s="605"/>
    </row>
    <row r="86" spans="1:18" customFormat="1" x14ac:dyDescent="0.3">
      <c r="A86" s="339"/>
      <c r="B86" s="336"/>
      <c r="C86" s="586"/>
      <c r="D86" s="587"/>
      <c r="E86" s="337"/>
      <c r="F86" s="356"/>
      <c r="G86" s="338">
        <v>0</v>
      </c>
      <c r="H86" s="345"/>
      <c r="J86" s="261"/>
      <c r="K86" s="398"/>
      <c r="L86" s="352"/>
      <c r="M86" s="43"/>
      <c r="N86" s="43"/>
      <c r="O86" s="280">
        <f t="shared" si="6"/>
        <v>0</v>
      </c>
      <c r="P86" s="202"/>
      <c r="Q86" s="604"/>
      <c r="R86" s="605"/>
    </row>
    <row r="87" spans="1:18" customFormat="1" x14ac:dyDescent="0.3">
      <c r="A87" s="339"/>
      <c r="B87" s="336"/>
      <c r="C87" s="586"/>
      <c r="D87" s="587"/>
      <c r="E87" s="337"/>
      <c r="F87" s="356"/>
      <c r="G87" s="338">
        <v>0</v>
      </c>
      <c r="H87" s="345"/>
      <c r="J87" s="261"/>
      <c r="K87" s="398"/>
      <c r="L87" s="352"/>
      <c r="M87" s="43"/>
      <c r="N87" s="43"/>
      <c r="O87" s="280">
        <f t="shared" si="6"/>
        <v>0</v>
      </c>
      <c r="P87" s="202"/>
      <c r="Q87" s="604"/>
      <c r="R87" s="605"/>
    </row>
    <row r="88" spans="1:18" customFormat="1" x14ac:dyDescent="0.3">
      <c r="A88" s="339"/>
      <c r="B88" s="336"/>
      <c r="C88" s="586"/>
      <c r="D88" s="587"/>
      <c r="E88" s="337"/>
      <c r="F88" s="356"/>
      <c r="G88" s="338">
        <v>0</v>
      </c>
      <c r="H88" s="345"/>
      <c r="J88" s="261"/>
      <c r="K88" s="398"/>
      <c r="L88" s="352"/>
      <c r="M88" s="43"/>
      <c r="N88" s="43"/>
      <c r="O88" s="280">
        <f t="shared" si="6"/>
        <v>0</v>
      </c>
      <c r="P88" s="202"/>
      <c r="Q88" s="604"/>
      <c r="R88" s="605"/>
    </row>
    <row r="89" spans="1:18" customFormat="1" x14ac:dyDescent="0.3">
      <c r="A89" s="339"/>
      <c r="B89" s="336"/>
      <c r="C89" s="586"/>
      <c r="D89" s="587"/>
      <c r="E89" s="337"/>
      <c r="F89" s="356"/>
      <c r="G89" s="338">
        <v>0</v>
      </c>
      <c r="H89" s="345"/>
      <c r="J89" s="261"/>
      <c r="K89" s="398"/>
      <c r="L89" s="352"/>
      <c r="M89" s="43"/>
      <c r="N89" s="43"/>
      <c r="O89" s="280">
        <f t="shared" si="6"/>
        <v>0</v>
      </c>
      <c r="P89" s="202"/>
      <c r="Q89" s="604"/>
      <c r="R89" s="605"/>
    </row>
    <row r="90" spans="1:18" customFormat="1" x14ac:dyDescent="0.3">
      <c r="A90" s="339"/>
      <c r="B90" s="336"/>
      <c r="C90" s="586"/>
      <c r="D90" s="587"/>
      <c r="E90" s="337"/>
      <c r="F90" s="356"/>
      <c r="G90" s="338">
        <v>0</v>
      </c>
      <c r="H90" s="345"/>
      <c r="J90" s="261"/>
      <c r="K90" s="398"/>
      <c r="L90" s="352"/>
      <c r="M90" s="43"/>
      <c r="N90" s="43"/>
      <c r="O90" s="280">
        <f t="shared" si="6"/>
        <v>0</v>
      </c>
      <c r="P90" s="202"/>
      <c r="Q90" s="604"/>
      <c r="R90" s="605"/>
    </row>
    <row r="91" spans="1:18" customFormat="1" x14ac:dyDescent="0.3">
      <c r="A91" s="339"/>
      <c r="B91" s="336"/>
      <c r="C91" s="586"/>
      <c r="D91" s="587"/>
      <c r="E91" s="337"/>
      <c r="F91" s="356"/>
      <c r="G91" s="338">
        <v>0</v>
      </c>
      <c r="H91" s="345"/>
      <c r="J91" s="261"/>
      <c r="K91" s="398"/>
      <c r="L91" s="352"/>
      <c r="M91" s="43"/>
      <c r="N91" s="43"/>
      <c r="O91" s="280">
        <f t="shared" si="6"/>
        <v>0</v>
      </c>
      <c r="P91" s="202"/>
      <c r="Q91" s="604"/>
      <c r="R91" s="605"/>
    </row>
    <row r="92" spans="1:18" customFormat="1" x14ac:dyDescent="0.3">
      <c r="A92" s="339"/>
      <c r="B92" s="336"/>
      <c r="C92" s="586"/>
      <c r="D92" s="587"/>
      <c r="E92" s="337"/>
      <c r="F92" s="356"/>
      <c r="G92" s="338">
        <v>0</v>
      </c>
      <c r="H92" s="345"/>
      <c r="J92" s="261"/>
      <c r="K92" s="398"/>
      <c r="L92" s="352"/>
      <c r="M92" s="43"/>
      <c r="N92" s="43"/>
      <c r="O92" s="280">
        <f t="shared" si="6"/>
        <v>0</v>
      </c>
      <c r="P92" s="202"/>
      <c r="Q92" s="604"/>
      <c r="R92" s="605"/>
    </row>
    <row r="93" spans="1:18" customFormat="1" x14ac:dyDescent="0.3">
      <c r="A93" s="339"/>
      <c r="B93" s="336"/>
      <c r="C93" s="586"/>
      <c r="D93" s="587"/>
      <c r="E93" s="337"/>
      <c r="F93" s="356"/>
      <c r="G93" s="338">
        <v>0</v>
      </c>
      <c r="H93" s="345"/>
      <c r="J93" s="261"/>
      <c r="K93" s="398"/>
      <c r="L93" s="352"/>
      <c r="M93" s="43"/>
      <c r="N93" s="43"/>
      <c r="O93" s="280">
        <f t="shared" si="6"/>
        <v>0</v>
      </c>
      <c r="P93" s="202"/>
      <c r="Q93" s="604"/>
      <c r="R93" s="605"/>
    </row>
    <row r="94" spans="1:18" customFormat="1" x14ac:dyDescent="0.3">
      <c r="A94" s="339"/>
      <c r="B94" s="336"/>
      <c r="C94" s="586"/>
      <c r="D94" s="587"/>
      <c r="E94" s="337"/>
      <c r="F94" s="356"/>
      <c r="G94" s="338">
        <v>0</v>
      </c>
      <c r="H94" s="345"/>
      <c r="J94" s="261"/>
      <c r="K94" s="398"/>
      <c r="L94" s="352"/>
      <c r="M94" s="43"/>
      <c r="N94" s="43"/>
      <c r="O94" s="280">
        <f t="shared" si="6"/>
        <v>0</v>
      </c>
      <c r="P94" s="202"/>
      <c r="Q94" s="604"/>
      <c r="R94" s="605"/>
    </row>
    <row r="95" spans="1:18" customFormat="1" x14ac:dyDescent="0.3">
      <c r="A95" s="339"/>
      <c r="B95" s="336"/>
      <c r="C95" s="586"/>
      <c r="D95" s="587"/>
      <c r="E95" s="337"/>
      <c r="F95" s="356"/>
      <c r="G95" s="338">
        <v>0</v>
      </c>
      <c r="H95" s="345"/>
      <c r="J95" s="261"/>
      <c r="K95" s="398"/>
      <c r="L95" s="352"/>
      <c r="M95" s="43"/>
      <c r="N95" s="43"/>
      <c r="O95" s="280">
        <f t="shared" si="6"/>
        <v>0</v>
      </c>
      <c r="P95" s="202"/>
      <c r="Q95" s="604"/>
      <c r="R95" s="605"/>
    </row>
    <row r="96" spans="1:18" customFormat="1" ht="12.75" customHeight="1" x14ac:dyDescent="0.3">
      <c r="A96" s="44" t="s">
        <v>144</v>
      </c>
      <c r="D96" s="174"/>
      <c r="E96" s="340"/>
      <c r="F96" s="340"/>
      <c r="G96" s="363"/>
      <c r="H96" s="345"/>
      <c r="J96" s="353"/>
      <c r="K96" s="399"/>
      <c r="L96" s="353"/>
      <c r="M96" s="341">
        <f>SUM(M71:M95)</f>
        <v>0</v>
      </c>
      <c r="N96" s="341">
        <f>SUM(N71:N95)</f>
        <v>0</v>
      </c>
      <c r="O96" s="341">
        <f>SUM(O71:O95)</f>
        <v>0</v>
      </c>
    </row>
    <row r="97" spans="1:18" customFormat="1" ht="15" customHeight="1" x14ac:dyDescent="0.3">
      <c r="A97" s="44"/>
      <c r="D97" s="174"/>
      <c r="E97" s="174"/>
      <c r="F97" s="364" t="s">
        <v>120</v>
      </c>
      <c r="G97" s="362">
        <f>SUM(G71:G95)</f>
        <v>0</v>
      </c>
      <c r="H97" s="345"/>
      <c r="J97" s="354"/>
      <c r="K97" s="399"/>
      <c r="L97" s="354"/>
      <c r="M97" s="448"/>
      <c r="N97" s="448"/>
      <c r="O97" s="448"/>
    </row>
    <row r="98" spans="1:18" customFormat="1" x14ac:dyDescent="0.3">
      <c r="D98" s="174"/>
      <c r="E98" s="174"/>
      <c r="J98" s="347"/>
      <c r="K98" s="400"/>
      <c r="L98" s="347"/>
    </row>
    <row r="99" spans="1:18" customFormat="1" ht="30" customHeight="1" x14ac:dyDescent="0.3">
      <c r="D99" s="174"/>
      <c r="E99" s="174"/>
      <c r="J99" s="276"/>
      <c r="K99" s="401"/>
      <c r="L99" s="276"/>
      <c r="M99" s="29" t="s">
        <v>57</v>
      </c>
      <c r="N99" s="29" t="s">
        <v>58</v>
      </c>
      <c r="O99" s="29" t="s">
        <v>59</v>
      </c>
    </row>
    <row r="100" spans="1:18" customFormat="1" ht="15" thickBot="1" x14ac:dyDescent="0.35">
      <c r="D100" s="174"/>
      <c r="E100" s="174"/>
      <c r="J100" s="355"/>
      <c r="K100" s="402"/>
      <c r="L100" s="355"/>
      <c r="M100" s="342">
        <f>M96</f>
        <v>0</v>
      </c>
      <c r="N100" s="342">
        <f>N96</f>
        <v>0</v>
      </c>
      <c r="O100" s="342">
        <f>O96</f>
        <v>0</v>
      </c>
    </row>
    <row r="101" spans="1:18" ht="15" customHeight="1" thickTop="1" x14ac:dyDescent="0.3"/>
    <row r="103" spans="1:18" s="33" customFormat="1" ht="30" customHeight="1" x14ac:dyDescent="0.3">
      <c r="B103" s="204" t="s">
        <v>140</v>
      </c>
      <c r="C103" s="216"/>
      <c r="D103" s="207"/>
      <c r="E103" s="207"/>
      <c r="F103" s="207"/>
      <c r="G103" s="207"/>
      <c r="I103" s="268"/>
      <c r="K103" s="403"/>
      <c r="L103" s="213"/>
      <c r="M103" s="45" t="s">
        <v>44</v>
      </c>
      <c r="N103" s="34"/>
      <c r="O103" s="34"/>
      <c r="P103" s="34"/>
    </row>
    <row r="104" spans="1:18" s="39" customFormat="1" ht="15.75" customHeight="1" x14ac:dyDescent="0.3">
      <c r="A104" s="208"/>
      <c r="B104" s="35" t="s">
        <v>112</v>
      </c>
      <c r="C104" s="36"/>
      <c r="D104" s="37"/>
      <c r="E104" s="37"/>
      <c r="F104" s="38"/>
      <c r="G104" s="38"/>
      <c r="I104" s="269"/>
      <c r="K104" s="403"/>
      <c r="L104" s="93"/>
      <c r="M104" s="93"/>
      <c r="N104" s="93"/>
      <c r="O104" s="93"/>
      <c r="P104" s="93"/>
    </row>
    <row r="105" spans="1:18" s="39" customFormat="1" ht="15.75" customHeight="1" x14ac:dyDescent="0.3">
      <c r="A105" s="208"/>
      <c r="B105" s="35" t="s">
        <v>111</v>
      </c>
      <c r="C105" s="36"/>
      <c r="D105" s="37"/>
      <c r="E105" s="37"/>
      <c r="F105" s="38"/>
      <c r="G105" s="38"/>
      <c r="I105" s="269"/>
      <c r="K105" s="403"/>
      <c r="L105" s="93"/>
      <c r="M105" s="93"/>
      <c r="N105" s="93"/>
      <c r="O105" s="93"/>
      <c r="P105" s="93"/>
    </row>
    <row r="106" spans="1:18" s="210" customFormat="1" ht="16.5" customHeight="1" x14ac:dyDescent="0.3">
      <c r="A106" s="217"/>
      <c r="B106" s="35" t="s">
        <v>113</v>
      </c>
      <c r="C106" s="36"/>
      <c r="D106" s="37"/>
      <c r="E106" s="37"/>
      <c r="F106" s="38"/>
      <c r="G106" s="38"/>
      <c r="I106" s="268"/>
      <c r="K106" s="404"/>
      <c r="L106" s="212"/>
      <c r="M106" s="211"/>
      <c r="N106" s="212"/>
      <c r="O106" s="213"/>
      <c r="P106" s="211"/>
    </row>
    <row r="107" spans="1:18" ht="30" customHeight="1" x14ac:dyDescent="0.3">
      <c r="A107" s="459" t="s">
        <v>45</v>
      </c>
      <c r="B107" s="460" t="s">
        <v>46</v>
      </c>
      <c r="C107" s="609" t="s">
        <v>199</v>
      </c>
      <c r="D107" s="609"/>
      <c r="E107" s="460" t="s">
        <v>47</v>
      </c>
      <c r="F107" s="460" t="s">
        <v>48</v>
      </c>
      <c r="G107" s="460" t="s">
        <v>49</v>
      </c>
      <c r="H107" s="460" t="s">
        <v>154</v>
      </c>
      <c r="I107" s="268"/>
      <c r="K107" s="397"/>
      <c r="L107" s="262"/>
      <c r="M107" s="461" t="s">
        <v>50</v>
      </c>
      <c r="N107" s="144" t="s">
        <v>51</v>
      </c>
      <c r="O107" s="144" t="s">
        <v>52</v>
      </c>
      <c r="P107" s="144" t="s">
        <v>184</v>
      </c>
      <c r="Q107" s="607" t="s">
        <v>53</v>
      </c>
      <c r="R107" s="607"/>
    </row>
    <row r="108" spans="1:18" x14ac:dyDescent="0.3">
      <c r="A108" s="89"/>
      <c r="B108" s="99"/>
      <c r="C108" s="610"/>
      <c r="D108" s="611"/>
      <c r="E108" s="41"/>
      <c r="F108" s="41"/>
      <c r="G108" s="42"/>
      <c r="H108" s="118">
        <v>0</v>
      </c>
      <c r="I108" s="268"/>
      <c r="K108" s="398"/>
      <c r="L108" s="261"/>
      <c r="M108" s="43">
        <v>0</v>
      </c>
      <c r="N108" s="43">
        <v>0</v>
      </c>
      <c r="O108" s="98">
        <f t="shared" ref="O108:O128" si="7">H108-M108-N108</f>
        <v>0</v>
      </c>
      <c r="P108" s="202"/>
      <c r="Q108" s="426"/>
      <c r="R108" s="427"/>
    </row>
    <row r="109" spans="1:18" ht="15" customHeight="1" x14ac:dyDescent="0.3">
      <c r="A109" s="90"/>
      <c r="B109" s="40"/>
      <c r="C109" s="612"/>
      <c r="D109" s="613"/>
      <c r="E109" s="41"/>
      <c r="F109" s="41"/>
      <c r="G109" s="42"/>
      <c r="H109" s="118">
        <v>0</v>
      </c>
      <c r="I109" s="268"/>
      <c r="K109" s="398"/>
      <c r="L109" s="261"/>
      <c r="M109" s="43"/>
      <c r="N109" s="43"/>
      <c r="O109" s="98">
        <f t="shared" si="7"/>
        <v>0</v>
      </c>
      <c r="P109" s="202"/>
      <c r="Q109" s="426"/>
      <c r="R109" s="427"/>
    </row>
    <row r="110" spans="1:18" x14ac:dyDescent="0.3">
      <c r="A110" s="90"/>
      <c r="B110" s="40"/>
      <c r="C110" s="614"/>
      <c r="D110" s="615"/>
      <c r="E110" s="41"/>
      <c r="F110" s="41"/>
      <c r="G110" s="42"/>
      <c r="H110" s="118">
        <v>0</v>
      </c>
      <c r="I110" s="268"/>
      <c r="K110" s="398"/>
      <c r="L110" s="261"/>
      <c r="M110" s="43"/>
      <c r="N110" s="43"/>
      <c r="O110" s="98">
        <f t="shared" si="7"/>
        <v>0</v>
      </c>
      <c r="P110" s="202"/>
      <c r="Q110" s="426"/>
      <c r="R110" s="427"/>
    </row>
    <row r="111" spans="1:18" x14ac:dyDescent="0.3">
      <c r="A111" s="90"/>
      <c r="B111" s="40"/>
      <c r="C111" s="612"/>
      <c r="D111" s="613"/>
      <c r="E111" s="41"/>
      <c r="G111" s="42"/>
      <c r="H111" s="118">
        <v>0</v>
      </c>
      <c r="I111" s="268"/>
      <c r="K111" s="398"/>
      <c r="L111" s="261"/>
      <c r="M111" s="43"/>
      <c r="N111" s="43"/>
      <c r="O111" s="98">
        <f t="shared" si="7"/>
        <v>0</v>
      </c>
      <c r="P111" s="202"/>
      <c r="Q111" s="426"/>
      <c r="R111" s="427"/>
    </row>
    <row r="112" spans="1:18" x14ac:dyDescent="0.3">
      <c r="A112" s="90"/>
      <c r="B112" s="40"/>
      <c r="C112" s="614"/>
      <c r="D112" s="615"/>
      <c r="E112" s="41"/>
      <c r="F112" s="41"/>
      <c r="G112" s="42"/>
      <c r="H112" s="118">
        <v>0</v>
      </c>
      <c r="I112" s="268"/>
      <c r="K112" s="398"/>
      <c r="L112" s="261"/>
      <c r="M112" s="43"/>
      <c r="N112" s="43"/>
      <c r="O112" s="98">
        <f t="shared" si="7"/>
        <v>0</v>
      </c>
      <c r="P112" s="202"/>
      <c r="Q112" s="426"/>
      <c r="R112" s="427"/>
    </row>
    <row r="113" spans="1:18" x14ac:dyDescent="0.3">
      <c r="A113" s="90"/>
      <c r="B113" s="40"/>
      <c r="C113" s="612"/>
      <c r="D113" s="613"/>
      <c r="E113" s="41"/>
      <c r="G113" s="42"/>
      <c r="H113" s="118">
        <v>0</v>
      </c>
      <c r="I113" s="268"/>
      <c r="K113" s="398"/>
      <c r="L113" s="261"/>
      <c r="M113" s="43"/>
      <c r="N113" s="43"/>
      <c r="O113" s="98">
        <f t="shared" si="7"/>
        <v>0</v>
      </c>
      <c r="P113" s="202"/>
      <c r="Q113" s="426"/>
      <c r="R113" s="427"/>
    </row>
    <row r="114" spans="1:18" x14ac:dyDescent="0.3">
      <c r="A114" s="90"/>
      <c r="B114" s="40"/>
      <c r="C114" s="614"/>
      <c r="D114" s="615"/>
      <c r="E114" s="41"/>
      <c r="F114" s="41"/>
      <c r="G114" s="42"/>
      <c r="H114" s="118">
        <v>0</v>
      </c>
      <c r="I114" s="268"/>
      <c r="K114" s="398"/>
      <c r="L114" s="261"/>
      <c r="M114" s="43"/>
      <c r="N114" s="43"/>
      <c r="O114" s="98">
        <f t="shared" si="7"/>
        <v>0</v>
      </c>
      <c r="P114" s="202"/>
      <c r="Q114" s="426"/>
      <c r="R114" s="427"/>
    </row>
    <row r="115" spans="1:18" x14ac:dyDescent="0.3">
      <c r="A115" s="90"/>
      <c r="B115" s="40"/>
      <c r="C115" s="612"/>
      <c r="D115" s="613"/>
      <c r="E115" s="41"/>
      <c r="G115" s="42"/>
      <c r="H115" s="118">
        <v>0</v>
      </c>
      <c r="I115" s="268"/>
      <c r="K115" s="398"/>
      <c r="L115" s="261"/>
      <c r="M115" s="43"/>
      <c r="N115" s="43"/>
      <c r="O115" s="98">
        <f t="shared" si="7"/>
        <v>0</v>
      </c>
      <c r="P115" s="202"/>
      <c r="Q115" s="426"/>
      <c r="R115" s="427"/>
    </row>
    <row r="116" spans="1:18" x14ac:dyDescent="0.3">
      <c r="A116" s="90"/>
      <c r="B116" s="40"/>
      <c r="C116" s="614"/>
      <c r="D116" s="615"/>
      <c r="E116" s="41"/>
      <c r="F116" s="41"/>
      <c r="G116" s="42"/>
      <c r="H116" s="118">
        <v>0</v>
      </c>
      <c r="I116" s="268"/>
      <c r="K116" s="398"/>
      <c r="L116" s="261"/>
      <c r="M116" s="43"/>
      <c r="N116" s="43"/>
      <c r="O116" s="98">
        <f t="shared" si="7"/>
        <v>0</v>
      </c>
      <c r="P116" s="202"/>
      <c r="Q116" s="426"/>
      <c r="R116" s="427"/>
    </row>
    <row r="117" spans="1:18" x14ac:dyDescent="0.3">
      <c r="A117" s="90"/>
      <c r="B117" s="40"/>
      <c r="C117" s="612"/>
      <c r="D117" s="613"/>
      <c r="E117" s="41"/>
      <c r="G117" s="42"/>
      <c r="H117" s="118">
        <v>0</v>
      </c>
      <c r="I117" s="268"/>
      <c r="K117" s="398"/>
      <c r="L117" s="261"/>
      <c r="M117" s="43"/>
      <c r="N117" s="43"/>
      <c r="O117" s="98">
        <f t="shared" si="7"/>
        <v>0</v>
      </c>
      <c r="P117" s="202"/>
      <c r="Q117" s="426"/>
      <c r="R117" s="427"/>
    </row>
    <row r="118" spans="1:18" x14ac:dyDescent="0.3">
      <c r="A118" s="90"/>
      <c r="B118" s="40"/>
      <c r="C118" s="614"/>
      <c r="D118" s="615"/>
      <c r="E118" s="41"/>
      <c r="F118" s="41"/>
      <c r="G118" s="42"/>
      <c r="H118" s="118">
        <v>0</v>
      </c>
      <c r="I118" s="268"/>
      <c r="K118" s="398"/>
      <c r="L118" s="261"/>
      <c r="M118" s="43"/>
      <c r="N118" s="43"/>
      <c r="O118" s="98">
        <f t="shared" si="7"/>
        <v>0</v>
      </c>
      <c r="P118" s="202"/>
      <c r="Q118" s="426"/>
      <c r="R118" s="427"/>
    </row>
    <row r="119" spans="1:18" x14ac:dyDescent="0.3">
      <c r="A119" s="90"/>
      <c r="B119" s="40"/>
      <c r="C119" s="612"/>
      <c r="D119" s="613"/>
      <c r="E119" s="41"/>
      <c r="G119" s="42"/>
      <c r="H119" s="118">
        <v>0</v>
      </c>
      <c r="I119" s="268"/>
      <c r="K119" s="398"/>
      <c r="L119" s="261"/>
      <c r="M119" s="43"/>
      <c r="N119" s="43"/>
      <c r="O119" s="98">
        <f t="shared" si="7"/>
        <v>0</v>
      </c>
      <c r="P119" s="202"/>
      <c r="Q119" s="426"/>
      <c r="R119" s="427"/>
    </row>
    <row r="120" spans="1:18" x14ac:dyDescent="0.3">
      <c r="A120" s="90"/>
      <c r="B120" s="40"/>
      <c r="C120" s="614"/>
      <c r="D120" s="615"/>
      <c r="E120" s="41"/>
      <c r="F120" s="41"/>
      <c r="G120" s="42"/>
      <c r="H120" s="118">
        <v>0</v>
      </c>
      <c r="I120" s="268"/>
      <c r="K120" s="398"/>
      <c r="L120" s="261"/>
      <c r="M120" s="43"/>
      <c r="N120" s="43"/>
      <c r="O120" s="98">
        <f t="shared" si="7"/>
        <v>0</v>
      </c>
      <c r="P120" s="202"/>
      <c r="Q120" s="426"/>
      <c r="R120" s="427"/>
    </row>
    <row r="121" spans="1:18" x14ac:dyDescent="0.3">
      <c r="A121" s="90"/>
      <c r="B121" s="40"/>
      <c r="C121" s="612"/>
      <c r="D121" s="613"/>
      <c r="E121" s="41"/>
      <c r="G121" s="42"/>
      <c r="H121" s="118">
        <v>0</v>
      </c>
      <c r="I121" s="268"/>
      <c r="K121" s="398"/>
      <c r="L121" s="261"/>
      <c r="M121" s="43"/>
      <c r="N121" s="43"/>
      <c r="O121" s="98">
        <f t="shared" si="7"/>
        <v>0</v>
      </c>
      <c r="P121" s="202"/>
      <c r="Q121" s="426"/>
      <c r="R121" s="427"/>
    </row>
    <row r="122" spans="1:18" x14ac:dyDescent="0.3">
      <c r="A122" s="90"/>
      <c r="B122" s="40"/>
      <c r="C122" s="614"/>
      <c r="D122" s="615"/>
      <c r="E122" s="41"/>
      <c r="F122" s="41"/>
      <c r="G122" s="42"/>
      <c r="H122" s="118">
        <v>0</v>
      </c>
      <c r="I122" s="268"/>
      <c r="K122" s="398"/>
      <c r="L122" s="261"/>
      <c r="M122" s="43"/>
      <c r="N122" s="43"/>
      <c r="O122" s="98">
        <f t="shared" si="7"/>
        <v>0</v>
      </c>
      <c r="P122" s="202"/>
      <c r="Q122" s="426"/>
      <c r="R122" s="427"/>
    </row>
    <row r="123" spans="1:18" x14ac:dyDescent="0.3">
      <c r="A123" s="90"/>
      <c r="B123" s="40"/>
      <c r="C123" s="612"/>
      <c r="D123" s="613"/>
      <c r="E123" s="41"/>
      <c r="G123" s="42"/>
      <c r="H123" s="118">
        <v>0</v>
      </c>
      <c r="I123" s="268"/>
      <c r="K123" s="398"/>
      <c r="L123" s="261"/>
      <c r="M123" s="43"/>
      <c r="N123" s="43"/>
      <c r="O123" s="98">
        <f t="shared" si="7"/>
        <v>0</v>
      </c>
      <c r="P123" s="202"/>
      <c r="Q123" s="426"/>
      <c r="R123" s="427"/>
    </row>
    <row r="124" spans="1:18" x14ac:dyDescent="0.3">
      <c r="A124" s="90"/>
      <c r="B124" s="40"/>
      <c r="C124" s="614"/>
      <c r="D124" s="615"/>
      <c r="E124" s="41"/>
      <c r="F124" s="41"/>
      <c r="G124" s="42"/>
      <c r="H124" s="118">
        <v>0</v>
      </c>
      <c r="I124" s="268"/>
      <c r="K124" s="398"/>
      <c r="L124" s="261"/>
      <c r="M124" s="43"/>
      <c r="N124" s="43"/>
      <c r="O124" s="98">
        <f t="shared" si="7"/>
        <v>0</v>
      </c>
      <c r="P124" s="202"/>
      <c r="Q124" s="426"/>
      <c r="R124" s="427"/>
    </row>
    <row r="125" spans="1:18" x14ac:dyDescent="0.3">
      <c r="A125" s="90"/>
      <c r="B125" s="40"/>
      <c r="C125" s="612"/>
      <c r="D125" s="613"/>
      <c r="E125" s="41"/>
      <c r="G125" s="42"/>
      <c r="H125" s="118">
        <v>0</v>
      </c>
      <c r="I125" s="268"/>
      <c r="K125" s="398"/>
      <c r="L125" s="261"/>
      <c r="M125" s="43"/>
      <c r="N125" s="43"/>
      <c r="O125" s="98">
        <f t="shared" si="7"/>
        <v>0</v>
      </c>
      <c r="P125" s="202"/>
      <c r="Q125" s="426"/>
      <c r="R125" s="427"/>
    </row>
    <row r="126" spans="1:18" x14ac:dyDescent="0.3">
      <c r="A126" s="90"/>
      <c r="B126" s="40"/>
      <c r="C126" s="614"/>
      <c r="D126" s="615"/>
      <c r="E126" s="41"/>
      <c r="F126" s="41"/>
      <c r="G126" s="42"/>
      <c r="H126" s="118">
        <v>0</v>
      </c>
      <c r="I126" s="268"/>
      <c r="K126" s="398"/>
      <c r="L126" s="261"/>
      <c r="M126" s="43"/>
      <c r="N126" s="43"/>
      <c r="O126" s="98">
        <f t="shared" si="7"/>
        <v>0</v>
      </c>
      <c r="P126" s="202"/>
      <c r="Q126" s="426"/>
      <c r="R126" s="427"/>
    </row>
    <row r="127" spans="1:18" x14ac:dyDescent="0.3">
      <c r="A127" s="90"/>
      <c r="B127" s="40"/>
      <c r="C127" s="612"/>
      <c r="D127" s="613"/>
      <c r="E127" s="41"/>
      <c r="G127" s="42"/>
      <c r="H127" s="118">
        <v>0</v>
      </c>
      <c r="I127" s="268"/>
      <c r="K127" s="398"/>
      <c r="L127" s="261"/>
      <c r="M127" s="43"/>
      <c r="N127" s="43"/>
      <c r="O127" s="98">
        <f t="shared" si="7"/>
        <v>0</v>
      </c>
      <c r="P127" s="202"/>
      <c r="Q127" s="426"/>
      <c r="R127" s="427"/>
    </row>
    <row r="128" spans="1:18" x14ac:dyDescent="0.3">
      <c r="A128" s="90"/>
      <c r="B128" s="40"/>
      <c r="C128" s="614"/>
      <c r="D128" s="615"/>
      <c r="E128" s="41"/>
      <c r="F128" s="41"/>
      <c r="G128" s="42"/>
      <c r="H128" s="118">
        <v>0</v>
      </c>
      <c r="I128" s="268"/>
      <c r="K128" s="398"/>
      <c r="L128" s="261"/>
      <c r="M128" s="43"/>
      <c r="N128" s="43"/>
      <c r="O128" s="98">
        <f t="shared" si="7"/>
        <v>0</v>
      </c>
      <c r="P128" s="202"/>
      <c r="Q128" s="426"/>
      <c r="R128" s="427"/>
    </row>
    <row r="129" spans="1:16" hidden="1" x14ac:dyDescent="0.3">
      <c r="A129" s="90"/>
      <c r="B129" s="40"/>
      <c r="C129" s="41"/>
      <c r="D129" s="40"/>
      <c r="E129" s="41"/>
      <c r="F129" s="42"/>
      <c r="H129" s="118">
        <v>0</v>
      </c>
      <c r="I129" s="268"/>
      <c r="K129" s="398"/>
      <c r="L129" s="261"/>
      <c r="M129" s="43"/>
      <c r="N129" s="43"/>
      <c r="O129" s="98">
        <f t="shared" ref="O129:O150" si="8">I129-M129-N129</f>
        <v>0</v>
      </c>
      <c r="P129" s="202"/>
    </row>
    <row r="130" spans="1:16" hidden="1" x14ac:dyDescent="0.3">
      <c r="A130" s="90"/>
      <c r="B130" s="40"/>
      <c r="C130" s="41"/>
      <c r="D130" s="40"/>
      <c r="E130" s="41"/>
      <c r="F130" s="42"/>
      <c r="H130" s="118">
        <v>0</v>
      </c>
      <c r="I130" s="268"/>
      <c r="K130" s="398"/>
      <c r="L130" s="261"/>
      <c r="M130" s="43"/>
      <c r="N130" s="43"/>
      <c r="O130" s="98">
        <f t="shared" si="8"/>
        <v>0</v>
      </c>
      <c r="P130" s="202"/>
    </row>
    <row r="131" spans="1:16" hidden="1" x14ac:dyDescent="0.3">
      <c r="A131" s="90"/>
      <c r="B131" s="40"/>
      <c r="C131" s="41"/>
      <c r="D131" s="40"/>
      <c r="E131" s="41"/>
      <c r="F131" s="42"/>
      <c r="H131" s="118">
        <v>0</v>
      </c>
      <c r="I131" s="268"/>
      <c r="K131" s="398"/>
      <c r="L131" s="261"/>
      <c r="M131" s="43"/>
      <c r="N131" s="43"/>
      <c r="O131" s="98">
        <f t="shared" si="8"/>
        <v>0</v>
      </c>
      <c r="P131" s="202"/>
    </row>
    <row r="132" spans="1:16" hidden="1" x14ac:dyDescent="0.3">
      <c r="A132" s="90"/>
      <c r="B132" s="40"/>
      <c r="C132" s="41"/>
      <c r="D132" s="40"/>
      <c r="E132" s="41"/>
      <c r="F132" s="42"/>
      <c r="H132" s="118">
        <v>0</v>
      </c>
      <c r="I132" s="268"/>
      <c r="K132" s="398"/>
      <c r="L132" s="261"/>
      <c r="M132" s="43"/>
      <c r="N132" s="43"/>
      <c r="O132" s="98">
        <f t="shared" si="8"/>
        <v>0</v>
      </c>
      <c r="P132" s="202"/>
    </row>
    <row r="133" spans="1:16" hidden="1" x14ac:dyDescent="0.3">
      <c r="A133" s="90"/>
      <c r="B133" s="40"/>
      <c r="C133" s="41"/>
      <c r="D133" s="40"/>
      <c r="E133" s="41"/>
      <c r="F133" s="42"/>
      <c r="H133" s="118">
        <v>0</v>
      </c>
      <c r="I133" s="268"/>
      <c r="K133" s="398"/>
      <c r="L133" s="261"/>
      <c r="M133" s="43"/>
      <c r="N133" s="43"/>
      <c r="O133" s="98">
        <f t="shared" si="8"/>
        <v>0</v>
      </c>
      <c r="P133" s="202"/>
    </row>
    <row r="134" spans="1:16" hidden="1" x14ac:dyDescent="0.3">
      <c r="A134" s="90"/>
      <c r="B134" s="40"/>
      <c r="C134" s="41"/>
      <c r="D134" s="40"/>
      <c r="E134" s="41"/>
      <c r="F134" s="42"/>
      <c r="H134" s="118">
        <v>0</v>
      </c>
      <c r="I134" s="268"/>
      <c r="K134" s="398"/>
      <c r="L134" s="261"/>
      <c r="M134" s="43"/>
      <c r="N134" s="43"/>
      <c r="O134" s="98">
        <f t="shared" si="8"/>
        <v>0</v>
      </c>
      <c r="P134" s="202"/>
    </row>
    <row r="135" spans="1:16" hidden="1" x14ac:dyDescent="0.3">
      <c r="A135" s="90"/>
      <c r="B135" s="40"/>
      <c r="C135" s="41"/>
      <c r="D135" s="40"/>
      <c r="E135" s="41"/>
      <c r="F135" s="42"/>
      <c r="H135" s="118">
        <v>0</v>
      </c>
      <c r="I135" s="268"/>
      <c r="K135" s="398"/>
      <c r="L135" s="261"/>
      <c r="M135" s="43"/>
      <c r="N135" s="43"/>
      <c r="O135" s="98">
        <f t="shared" si="8"/>
        <v>0</v>
      </c>
      <c r="P135" s="202"/>
    </row>
    <row r="136" spans="1:16" hidden="1" x14ac:dyDescent="0.3">
      <c r="A136" s="90"/>
      <c r="B136" s="40"/>
      <c r="C136" s="41"/>
      <c r="D136" s="40"/>
      <c r="E136" s="41"/>
      <c r="F136" s="42"/>
      <c r="H136" s="118">
        <v>0</v>
      </c>
      <c r="I136" s="268"/>
      <c r="K136" s="398"/>
      <c r="L136" s="261"/>
      <c r="M136" s="43"/>
      <c r="N136" s="43"/>
      <c r="O136" s="98">
        <f t="shared" si="8"/>
        <v>0</v>
      </c>
      <c r="P136" s="202"/>
    </row>
    <row r="137" spans="1:16" hidden="1" x14ac:dyDescent="0.3">
      <c r="A137" s="90"/>
      <c r="B137" s="40"/>
      <c r="C137" s="41"/>
      <c r="D137" s="40"/>
      <c r="E137" s="41"/>
      <c r="F137" s="42"/>
      <c r="H137" s="118">
        <v>0</v>
      </c>
      <c r="I137" s="268"/>
      <c r="K137" s="398"/>
      <c r="L137" s="261"/>
      <c r="M137" s="43"/>
      <c r="N137" s="43"/>
      <c r="O137" s="98">
        <f t="shared" si="8"/>
        <v>0</v>
      </c>
      <c r="P137" s="202"/>
    </row>
    <row r="138" spans="1:16" hidden="1" x14ac:dyDescent="0.3">
      <c r="A138" s="90"/>
      <c r="B138" s="40"/>
      <c r="C138" s="41"/>
      <c r="D138" s="40"/>
      <c r="E138" s="41"/>
      <c r="F138" s="42"/>
      <c r="H138" s="118">
        <v>0</v>
      </c>
      <c r="I138" s="268"/>
      <c r="K138" s="398"/>
      <c r="L138" s="261"/>
      <c r="M138" s="43"/>
      <c r="N138" s="43"/>
      <c r="O138" s="98">
        <f t="shared" si="8"/>
        <v>0</v>
      </c>
      <c r="P138" s="202"/>
    </row>
    <row r="139" spans="1:16" hidden="1" x14ac:dyDescent="0.3">
      <c r="A139" s="90"/>
      <c r="B139" s="40"/>
      <c r="C139" s="41"/>
      <c r="D139" s="40"/>
      <c r="E139" s="41"/>
      <c r="F139" s="42"/>
      <c r="H139" s="118">
        <v>0</v>
      </c>
      <c r="I139" s="268"/>
      <c r="K139" s="398"/>
      <c r="L139" s="261"/>
      <c r="M139" s="43"/>
      <c r="N139" s="43"/>
      <c r="O139" s="98">
        <f t="shared" si="8"/>
        <v>0</v>
      </c>
      <c r="P139" s="202"/>
    </row>
    <row r="140" spans="1:16" hidden="1" x14ac:dyDescent="0.3">
      <c r="A140" s="90"/>
      <c r="B140" s="40"/>
      <c r="C140" s="41"/>
      <c r="D140" s="40"/>
      <c r="E140" s="41"/>
      <c r="F140" s="42"/>
      <c r="H140" s="118">
        <v>0</v>
      </c>
      <c r="I140" s="268"/>
      <c r="K140" s="398"/>
      <c r="L140" s="261"/>
      <c r="M140" s="43"/>
      <c r="N140" s="43"/>
      <c r="O140" s="98">
        <f t="shared" si="8"/>
        <v>0</v>
      </c>
      <c r="P140" s="202"/>
    </row>
    <row r="141" spans="1:16" hidden="1" x14ac:dyDescent="0.3">
      <c r="A141" s="90"/>
      <c r="B141" s="40"/>
      <c r="C141" s="41"/>
      <c r="D141" s="40"/>
      <c r="E141" s="41"/>
      <c r="F141" s="42"/>
      <c r="H141" s="118">
        <v>0</v>
      </c>
      <c r="I141" s="268"/>
      <c r="K141" s="398"/>
      <c r="L141" s="261"/>
      <c r="M141" s="43"/>
      <c r="N141" s="43"/>
      <c r="O141" s="98">
        <f t="shared" si="8"/>
        <v>0</v>
      </c>
      <c r="P141" s="202"/>
    </row>
    <row r="142" spans="1:16" hidden="1" x14ac:dyDescent="0.3">
      <c r="A142" s="90"/>
      <c r="B142" s="40"/>
      <c r="C142" s="41"/>
      <c r="D142" s="40"/>
      <c r="E142" s="41"/>
      <c r="F142" s="42"/>
      <c r="H142" s="118">
        <v>0</v>
      </c>
      <c r="I142" s="268"/>
      <c r="K142" s="398"/>
      <c r="L142" s="261"/>
      <c r="M142" s="43"/>
      <c r="N142" s="43"/>
      <c r="O142" s="98">
        <f t="shared" si="8"/>
        <v>0</v>
      </c>
      <c r="P142" s="202"/>
    </row>
    <row r="143" spans="1:16" hidden="1" x14ac:dyDescent="0.3">
      <c r="A143" s="90"/>
      <c r="B143" s="40"/>
      <c r="C143" s="41"/>
      <c r="D143" s="40"/>
      <c r="E143" s="41"/>
      <c r="F143" s="42"/>
      <c r="H143" s="118">
        <v>0</v>
      </c>
      <c r="I143" s="268"/>
      <c r="K143" s="398"/>
      <c r="L143" s="261"/>
      <c r="M143" s="43"/>
      <c r="N143" s="43"/>
      <c r="O143" s="98">
        <f t="shared" si="8"/>
        <v>0</v>
      </c>
      <c r="P143" s="202"/>
    </row>
    <row r="144" spans="1:16" hidden="1" x14ac:dyDescent="0.3">
      <c r="A144" s="90"/>
      <c r="B144" s="40"/>
      <c r="C144" s="41"/>
      <c r="D144" s="40"/>
      <c r="E144" s="41"/>
      <c r="F144" s="42"/>
      <c r="H144" s="118">
        <v>0</v>
      </c>
      <c r="I144" s="268"/>
      <c r="K144" s="398"/>
      <c r="L144" s="261"/>
      <c r="M144" s="43"/>
      <c r="N144" s="43"/>
      <c r="O144" s="98">
        <f t="shared" si="8"/>
        <v>0</v>
      </c>
      <c r="P144" s="202"/>
    </row>
    <row r="145" spans="1:16" hidden="1" x14ac:dyDescent="0.3">
      <c r="A145" s="90"/>
      <c r="B145" s="40"/>
      <c r="C145" s="41"/>
      <c r="D145" s="40"/>
      <c r="E145" s="41"/>
      <c r="F145" s="42"/>
      <c r="H145" s="118">
        <v>0</v>
      </c>
      <c r="I145" s="268"/>
      <c r="K145" s="398"/>
      <c r="L145" s="261"/>
      <c r="M145" s="43"/>
      <c r="N145" s="43"/>
      <c r="O145" s="98">
        <f t="shared" si="8"/>
        <v>0</v>
      </c>
      <c r="P145" s="202"/>
    </row>
    <row r="146" spans="1:16" hidden="1" x14ac:dyDescent="0.3">
      <c r="A146" s="90"/>
      <c r="B146" s="40"/>
      <c r="C146" s="41"/>
      <c r="D146" s="40"/>
      <c r="E146" s="41"/>
      <c r="F146" s="42"/>
      <c r="H146" s="118">
        <v>0</v>
      </c>
      <c r="I146" s="268"/>
      <c r="K146" s="398"/>
      <c r="L146" s="261"/>
      <c r="M146" s="43"/>
      <c r="N146" s="43"/>
      <c r="O146" s="98">
        <f t="shared" si="8"/>
        <v>0</v>
      </c>
      <c r="P146" s="202"/>
    </row>
    <row r="147" spans="1:16" hidden="1" x14ac:dyDescent="0.3">
      <c r="A147" s="90"/>
      <c r="B147" s="40"/>
      <c r="C147" s="41"/>
      <c r="D147" s="40"/>
      <c r="E147" s="41"/>
      <c r="F147" s="42"/>
      <c r="H147" s="118">
        <v>0</v>
      </c>
      <c r="I147" s="268"/>
      <c r="K147" s="398"/>
      <c r="L147" s="261"/>
      <c r="M147" s="43"/>
      <c r="N147" s="43"/>
      <c r="O147" s="98">
        <f t="shared" si="8"/>
        <v>0</v>
      </c>
      <c r="P147" s="202"/>
    </row>
    <row r="148" spans="1:16" hidden="1" x14ac:dyDescent="0.3">
      <c r="A148" s="90"/>
      <c r="B148" s="40"/>
      <c r="C148" s="41"/>
      <c r="D148" s="40"/>
      <c r="E148" s="41"/>
      <c r="F148" s="42"/>
      <c r="H148" s="118">
        <v>0</v>
      </c>
      <c r="I148" s="268"/>
      <c r="K148" s="398"/>
      <c r="L148" s="261"/>
      <c r="M148" s="43"/>
      <c r="N148" s="43"/>
      <c r="O148" s="98">
        <f t="shared" si="8"/>
        <v>0</v>
      </c>
      <c r="P148" s="202"/>
    </row>
    <row r="149" spans="1:16" hidden="1" x14ac:dyDescent="0.3">
      <c r="A149" s="90"/>
      <c r="B149" s="40"/>
      <c r="C149" s="41"/>
      <c r="D149" s="40"/>
      <c r="E149" s="41"/>
      <c r="F149" s="42"/>
      <c r="H149" s="118">
        <v>0</v>
      </c>
      <c r="I149" s="268"/>
      <c r="K149" s="398"/>
      <c r="L149" s="261"/>
      <c r="M149" s="43"/>
      <c r="N149" s="43"/>
      <c r="O149" s="98">
        <f t="shared" si="8"/>
        <v>0</v>
      </c>
      <c r="P149" s="202"/>
    </row>
    <row r="150" spans="1:16" hidden="1" x14ac:dyDescent="0.3">
      <c r="A150" s="90"/>
      <c r="B150" s="40"/>
      <c r="C150" s="41"/>
      <c r="D150" s="40"/>
      <c r="E150" s="41"/>
      <c r="F150" s="42"/>
      <c r="H150" s="118">
        <v>0</v>
      </c>
      <c r="I150" s="268"/>
      <c r="K150" s="398"/>
      <c r="L150" s="261"/>
      <c r="M150" s="43"/>
      <c r="N150" s="43"/>
      <c r="O150" s="98">
        <f t="shared" si="8"/>
        <v>0</v>
      </c>
      <c r="P150" s="202"/>
    </row>
    <row r="151" spans="1:16" ht="12.75" customHeight="1" x14ac:dyDescent="0.3">
      <c r="A151" s="44" t="s">
        <v>55</v>
      </c>
      <c r="D151" s="277"/>
      <c r="E151" s="367"/>
      <c r="F151" s="31"/>
      <c r="H151" s="366"/>
      <c r="I151" s="268"/>
      <c r="K151" s="405"/>
      <c r="L151" s="274"/>
      <c r="M151" s="98">
        <f>SUM(M108:M150)</f>
        <v>0</v>
      </c>
      <c r="N151" s="98">
        <f>SUM(N108:N150)</f>
        <v>0</v>
      </c>
      <c r="O151" s="98">
        <f>SUM(O108:O150)</f>
        <v>0</v>
      </c>
    </row>
    <row r="152" spans="1:16" ht="15" customHeight="1" x14ac:dyDescent="0.3">
      <c r="B152" s="428"/>
      <c r="C152" s="453"/>
      <c r="D152" s="428"/>
      <c r="F152" s="131" t="s">
        <v>69</v>
      </c>
      <c r="H152" s="119">
        <f>SUM(H108:H150)</f>
        <v>0</v>
      </c>
      <c r="I152" s="268"/>
      <c r="K152" s="406"/>
      <c r="L152" s="275"/>
    </row>
    <row r="153" spans="1:16" ht="30" customHeight="1" x14ac:dyDescent="0.3">
      <c r="I153" s="268"/>
      <c r="K153" s="401"/>
      <c r="L153" s="276"/>
      <c r="M153" s="29" t="s">
        <v>57</v>
      </c>
      <c r="N153" s="29" t="s">
        <v>58</v>
      </c>
      <c r="O153" s="46" t="s">
        <v>59</v>
      </c>
    </row>
    <row r="154" spans="1:16" ht="15" thickBot="1" x14ac:dyDescent="0.35">
      <c r="I154" s="268"/>
      <c r="K154" s="402"/>
      <c r="L154" s="193"/>
      <c r="M154" s="278">
        <f>M151</f>
        <v>0</v>
      </c>
      <c r="N154" s="278">
        <f>N151</f>
        <v>0</v>
      </c>
      <c r="O154" s="278">
        <f>O151</f>
        <v>0</v>
      </c>
    </row>
    <row r="155" spans="1:16" ht="15" thickTop="1" x14ac:dyDescent="0.3">
      <c r="I155" s="268"/>
      <c r="K155" s="402"/>
      <c r="L155" s="193"/>
      <c r="M155" s="193"/>
      <c r="N155" s="193"/>
      <c r="O155" s="193"/>
    </row>
    <row r="156" spans="1:16" x14ac:dyDescent="0.3">
      <c r="I156" s="268"/>
      <c r="K156" s="402"/>
      <c r="L156" s="193"/>
      <c r="M156" s="193"/>
      <c r="N156" s="193"/>
      <c r="O156" s="193"/>
    </row>
    <row r="157" spans="1:16" x14ac:dyDescent="0.3">
      <c r="K157" s="406"/>
      <c r="L157" s="275"/>
    </row>
    <row r="158" spans="1:16" s="33" customFormat="1" ht="30" customHeight="1" x14ac:dyDescent="0.3">
      <c r="B158" s="204" t="s">
        <v>141</v>
      </c>
      <c r="C158" s="205"/>
      <c r="D158" s="206"/>
      <c r="E158" s="207"/>
      <c r="F158" s="207"/>
      <c r="G158" s="207"/>
      <c r="I158" s="268"/>
      <c r="K158" s="403"/>
      <c r="L158" s="212"/>
      <c r="M158" s="45" t="s">
        <v>44</v>
      </c>
      <c r="N158" s="34"/>
      <c r="O158" s="34"/>
      <c r="P158" s="34"/>
    </row>
    <row r="159" spans="1:16" s="39" customFormat="1" ht="15.75" customHeight="1" x14ac:dyDescent="0.3">
      <c r="A159" s="208"/>
      <c r="B159" s="35" t="s">
        <v>110</v>
      </c>
      <c r="C159" s="36"/>
      <c r="D159" s="37"/>
      <c r="E159" s="37"/>
      <c r="F159" s="38"/>
      <c r="G159" s="38"/>
      <c r="I159" s="269"/>
      <c r="K159" s="403"/>
      <c r="L159" s="93"/>
      <c r="M159" s="93"/>
      <c r="N159" s="93"/>
      <c r="O159" s="93"/>
      <c r="P159" s="93"/>
    </row>
    <row r="160" spans="1:16" s="210" customFormat="1" ht="16.5" customHeight="1" x14ac:dyDescent="0.3">
      <c r="A160" s="209"/>
      <c r="B160" s="35" t="s">
        <v>111</v>
      </c>
      <c r="C160" s="36"/>
      <c r="D160" s="37"/>
      <c r="E160" s="37"/>
      <c r="F160" s="38"/>
      <c r="G160" s="38"/>
      <c r="I160" s="268"/>
      <c r="K160" s="404"/>
      <c r="L160" s="212"/>
      <c r="M160" s="211"/>
      <c r="N160" s="212"/>
      <c r="O160" s="213"/>
      <c r="P160" s="211"/>
    </row>
    <row r="161" spans="1:18" s="39" customFormat="1" ht="15.75" customHeight="1" x14ac:dyDescent="0.3">
      <c r="A161" s="215"/>
      <c r="B161" s="35" t="s">
        <v>113</v>
      </c>
      <c r="C161" s="36"/>
      <c r="D161" s="37"/>
      <c r="E161" s="37"/>
      <c r="F161" s="38"/>
      <c r="G161" s="38"/>
      <c r="I161" s="269"/>
      <c r="K161" s="403"/>
      <c r="L161" s="93"/>
      <c r="M161" s="93"/>
      <c r="N161" s="93"/>
      <c r="O161" s="93"/>
      <c r="P161" s="93"/>
    </row>
    <row r="162" spans="1:18" ht="30" customHeight="1" x14ac:dyDescent="0.3">
      <c r="A162" s="459" t="s">
        <v>45</v>
      </c>
      <c r="B162" s="460" t="s">
        <v>46</v>
      </c>
      <c r="C162" s="609" t="s">
        <v>199</v>
      </c>
      <c r="D162" s="609"/>
      <c r="E162" s="462" t="s">
        <v>200</v>
      </c>
      <c r="F162" s="460" t="s">
        <v>48</v>
      </c>
      <c r="G162" s="460" t="s">
        <v>49</v>
      </c>
      <c r="H162" s="460" t="s">
        <v>154</v>
      </c>
      <c r="I162" s="268"/>
      <c r="K162" s="397"/>
      <c r="L162" s="262"/>
      <c r="M162" s="461" t="s">
        <v>50</v>
      </c>
      <c r="N162" s="144" t="s">
        <v>51</v>
      </c>
      <c r="O162" s="144" t="s">
        <v>52</v>
      </c>
      <c r="P162" s="144" t="s">
        <v>184</v>
      </c>
      <c r="Q162" s="607" t="s">
        <v>53</v>
      </c>
      <c r="R162" s="607"/>
    </row>
    <row r="163" spans="1:18" x14ac:dyDescent="0.3">
      <c r="A163" s="89"/>
      <c r="B163" s="40"/>
      <c r="C163" s="612"/>
      <c r="D163" s="613"/>
      <c r="E163" s="41"/>
      <c r="F163" s="41"/>
      <c r="G163" s="42"/>
      <c r="H163" s="118">
        <v>0</v>
      </c>
      <c r="I163" s="268"/>
      <c r="K163" s="398"/>
      <c r="L163" s="261"/>
      <c r="M163" s="43">
        <v>0</v>
      </c>
      <c r="N163" s="43">
        <v>0</v>
      </c>
      <c r="O163" s="98">
        <f t="shared" ref="O163:O182" si="9">H163-M163-N163</f>
        <v>0</v>
      </c>
      <c r="P163" s="202"/>
      <c r="Q163" s="426"/>
      <c r="R163" s="427"/>
    </row>
    <row r="164" spans="1:18" x14ac:dyDescent="0.3">
      <c r="A164" s="90"/>
      <c r="B164" s="40"/>
      <c r="C164" s="612"/>
      <c r="D164" s="613"/>
      <c r="E164" s="41"/>
      <c r="F164" s="41"/>
      <c r="G164" s="42"/>
      <c r="H164" s="118">
        <v>0</v>
      </c>
      <c r="I164" s="268"/>
      <c r="K164" s="398"/>
      <c r="L164" s="261"/>
      <c r="M164" s="43">
        <v>0</v>
      </c>
      <c r="N164" s="43">
        <v>0</v>
      </c>
      <c r="O164" s="98">
        <f t="shared" si="9"/>
        <v>0</v>
      </c>
      <c r="P164" s="202"/>
      <c r="Q164" s="426"/>
      <c r="R164" s="427"/>
    </row>
    <row r="165" spans="1:18" x14ac:dyDescent="0.3">
      <c r="A165" s="90"/>
      <c r="B165" s="40"/>
      <c r="C165" s="612"/>
      <c r="D165" s="613"/>
      <c r="E165" s="41"/>
      <c r="F165" s="41"/>
      <c r="G165" s="42"/>
      <c r="H165" s="118">
        <v>0</v>
      </c>
      <c r="I165" s="268"/>
      <c r="K165" s="398"/>
      <c r="L165" s="261"/>
      <c r="M165" s="43"/>
      <c r="N165" s="43"/>
      <c r="O165" s="98">
        <f t="shared" si="9"/>
        <v>0</v>
      </c>
      <c r="P165" s="202"/>
      <c r="Q165" s="426"/>
      <c r="R165" s="427"/>
    </row>
    <row r="166" spans="1:18" x14ac:dyDescent="0.3">
      <c r="A166" s="90"/>
      <c r="B166" s="40"/>
      <c r="C166" s="612"/>
      <c r="D166" s="613"/>
      <c r="E166" s="41"/>
      <c r="F166" s="41"/>
      <c r="G166" s="42"/>
      <c r="H166" s="118">
        <v>0</v>
      </c>
      <c r="I166" s="259"/>
      <c r="J166" s="368"/>
      <c r="K166" s="398"/>
      <c r="L166" s="261"/>
      <c r="M166" s="43"/>
      <c r="N166" s="43"/>
      <c r="O166" s="98">
        <f t="shared" si="9"/>
        <v>0</v>
      </c>
      <c r="P166" s="202"/>
      <c r="Q166" s="426"/>
      <c r="R166" s="427"/>
    </row>
    <row r="167" spans="1:18" x14ac:dyDescent="0.3">
      <c r="A167" s="90"/>
      <c r="B167" s="40"/>
      <c r="C167" s="612"/>
      <c r="D167" s="613"/>
      <c r="E167" s="41"/>
      <c r="F167" s="41"/>
      <c r="G167" s="42"/>
      <c r="H167" s="118">
        <v>0</v>
      </c>
      <c r="I167" s="259"/>
      <c r="J167" s="368"/>
      <c r="K167" s="398"/>
      <c r="L167" s="261"/>
      <c r="M167" s="43"/>
      <c r="N167" s="43"/>
      <c r="O167" s="98">
        <f t="shared" si="9"/>
        <v>0</v>
      </c>
      <c r="P167" s="202"/>
      <c r="Q167" s="426"/>
      <c r="R167" s="427"/>
    </row>
    <row r="168" spans="1:18" x14ac:dyDescent="0.3">
      <c r="A168" s="90"/>
      <c r="B168" s="40"/>
      <c r="C168" s="612"/>
      <c r="D168" s="613"/>
      <c r="E168" s="41"/>
      <c r="F168" s="41"/>
      <c r="G168" s="42"/>
      <c r="H168" s="118">
        <v>0</v>
      </c>
      <c r="I168" s="267"/>
      <c r="J168" s="292"/>
      <c r="K168" s="398"/>
      <c r="L168" s="261"/>
      <c r="M168" s="43"/>
      <c r="N168" s="43"/>
      <c r="O168" s="98">
        <f t="shared" si="9"/>
        <v>0</v>
      </c>
      <c r="P168" s="202"/>
      <c r="Q168" s="426"/>
      <c r="R168" s="427"/>
    </row>
    <row r="169" spans="1:18" ht="15" customHeight="1" x14ac:dyDescent="0.3">
      <c r="A169" s="90"/>
      <c r="B169" s="40"/>
      <c r="C169" s="612"/>
      <c r="D169" s="613"/>
      <c r="E169" s="41"/>
      <c r="F169" s="41"/>
      <c r="G169" s="42"/>
      <c r="H169" s="118">
        <v>0</v>
      </c>
      <c r="I169" s="268"/>
      <c r="J169" s="277"/>
      <c r="K169" s="398"/>
      <c r="L169" s="261"/>
      <c r="M169" s="43"/>
      <c r="N169" s="43"/>
      <c r="O169" s="98">
        <f t="shared" si="9"/>
        <v>0</v>
      </c>
      <c r="P169" s="202"/>
      <c r="Q169" s="426"/>
      <c r="R169" s="427"/>
    </row>
    <row r="170" spans="1:18" ht="15" customHeight="1" x14ac:dyDescent="0.3">
      <c r="A170" s="90"/>
      <c r="B170" s="40"/>
      <c r="C170" s="612"/>
      <c r="D170" s="613"/>
      <c r="E170" s="41"/>
      <c r="F170" s="41"/>
      <c r="G170" s="42"/>
      <c r="H170" s="118">
        <v>0</v>
      </c>
      <c r="I170" s="268"/>
      <c r="J170" s="277"/>
      <c r="K170" s="398"/>
      <c r="L170" s="261"/>
      <c r="M170" s="43"/>
      <c r="N170" s="43"/>
      <c r="O170" s="98">
        <f t="shared" si="9"/>
        <v>0</v>
      </c>
      <c r="P170" s="202"/>
      <c r="Q170" s="426"/>
      <c r="R170" s="427"/>
    </row>
    <row r="171" spans="1:18" x14ac:dyDescent="0.3">
      <c r="A171" s="90"/>
      <c r="B171" s="40"/>
      <c r="C171" s="612"/>
      <c r="D171" s="613"/>
      <c r="E171" s="41"/>
      <c r="F171" s="41"/>
      <c r="G171" s="42"/>
      <c r="H171" s="118">
        <v>0</v>
      </c>
      <c r="I171" s="268"/>
      <c r="J171" s="277"/>
      <c r="K171" s="398"/>
      <c r="L171" s="261"/>
      <c r="M171" s="43"/>
      <c r="N171" s="43"/>
      <c r="O171" s="98">
        <f t="shared" si="9"/>
        <v>0</v>
      </c>
      <c r="P171" s="202"/>
      <c r="Q171" s="426"/>
      <c r="R171" s="427"/>
    </row>
    <row r="172" spans="1:18" x14ac:dyDescent="0.3">
      <c r="A172" s="90"/>
      <c r="B172" s="40"/>
      <c r="C172" s="612"/>
      <c r="D172" s="613"/>
      <c r="E172" s="41"/>
      <c r="F172" s="41"/>
      <c r="G172" s="42"/>
      <c r="H172" s="118">
        <v>0</v>
      </c>
      <c r="I172" s="268"/>
      <c r="J172" s="277"/>
      <c r="K172" s="398"/>
      <c r="L172" s="261"/>
      <c r="M172" s="43"/>
      <c r="N172" s="43"/>
      <c r="O172" s="98">
        <f t="shared" si="9"/>
        <v>0</v>
      </c>
      <c r="P172" s="202"/>
      <c r="Q172" s="426"/>
      <c r="R172" s="427"/>
    </row>
    <row r="173" spans="1:18" x14ac:dyDescent="0.3">
      <c r="A173" s="90"/>
      <c r="B173" s="40"/>
      <c r="C173" s="612"/>
      <c r="D173" s="613"/>
      <c r="E173" s="41"/>
      <c r="F173" s="41"/>
      <c r="G173" s="42"/>
      <c r="H173" s="118">
        <v>0</v>
      </c>
      <c r="I173" s="268"/>
      <c r="J173" s="277"/>
      <c r="K173" s="398"/>
      <c r="L173" s="261"/>
      <c r="M173" s="43"/>
      <c r="N173" s="43"/>
      <c r="O173" s="98">
        <f t="shared" si="9"/>
        <v>0</v>
      </c>
      <c r="P173" s="202"/>
      <c r="Q173" s="426"/>
      <c r="R173" s="427"/>
    </row>
    <row r="174" spans="1:18" x14ac:dyDescent="0.3">
      <c r="A174" s="90"/>
      <c r="B174" s="40"/>
      <c r="C174" s="612"/>
      <c r="D174" s="613"/>
      <c r="E174" s="41"/>
      <c r="F174" s="41"/>
      <c r="G174" s="42"/>
      <c r="H174" s="118">
        <v>0</v>
      </c>
      <c r="I174" s="268"/>
      <c r="J174" s="277"/>
      <c r="K174" s="398"/>
      <c r="L174" s="261"/>
      <c r="M174" s="43"/>
      <c r="N174" s="43"/>
      <c r="O174" s="98">
        <f t="shared" si="9"/>
        <v>0</v>
      </c>
      <c r="P174" s="202"/>
      <c r="Q174" s="426"/>
      <c r="R174" s="427"/>
    </row>
    <row r="175" spans="1:18" x14ac:dyDescent="0.3">
      <c r="A175" s="90"/>
      <c r="B175" s="40"/>
      <c r="C175" s="612"/>
      <c r="D175" s="613"/>
      <c r="E175" s="41"/>
      <c r="F175" s="41"/>
      <c r="G175" s="42"/>
      <c r="H175" s="118">
        <v>0</v>
      </c>
      <c r="I175" s="268"/>
      <c r="J175" s="277"/>
      <c r="K175" s="398"/>
      <c r="L175" s="261"/>
      <c r="M175" s="43"/>
      <c r="N175" s="43"/>
      <c r="O175" s="98">
        <f t="shared" si="9"/>
        <v>0</v>
      </c>
      <c r="P175" s="202"/>
      <c r="Q175" s="426"/>
      <c r="R175" s="427"/>
    </row>
    <row r="176" spans="1:18" x14ac:dyDescent="0.3">
      <c r="A176" s="90"/>
      <c r="B176" s="40"/>
      <c r="C176" s="612"/>
      <c r="D176" s="613"/>
      <c r="E176" s="41"/>
      <c r="F176" s="41"/>
      <c r="G176" s="42"/>
      <c r="H176" s="118">
        <v>0</v>
      </c>
      <c r="I176" s="268"/>
      <c r="J176" s="277"/>
      <c r="K176" s="398"/>
      <c r="L176" s="261"/>
      <c r="M176" s="43"/>
      <c r="N176" s="43"/>
      <c r="O176" s="98">
        <f t="shared" si="9"/>
        <v>0</v>
      </c>
      <c r="P176" s="202"/>
      <c r="Q176" s="426"/>
      <c r="R176" s="427"/>
    </row>
    <row r="177" spans="1:18" x14ac:dyDescent="0.3">
      <c r="A177" s="90"/>
      <c r="B177" s="40"/>
      <c r="C177" s="612"/>
      <c r="D177" s="613"/>
      <c r="E177" s="41"/>
      <c r="F177" s="41"/>
      <c r="G177" s="42"/>
      <c r="H177" s="118">
        <v>0</v>
      </c>
      <c r="I177" s="268"/>
      <c r="K177" s="398"/>
      <c r="L177" s="261"/>
      <c r="M177" s="43"/>
      <c r="N177" s="43"/>
      <c r="O177" s="98">
        <f t="shared" si="9"/>
        <v>0</v>
      </c>
      <c r="P177" s="202"/>
      <c r="Q177" s="426"/>
      <c r="R177" s="427"/>
    </row>
    <row r="178" spans="1:18" x14ac:dyDescent="0.3">
      <c r="A178" s="90"/>
      <c r="B178" s="40"/>
      <c r="C178" s="612"/>
      <c r="D178" s="613"/>
      <c r="E178" s="41"/>
      <c r="F178" s="41"/>
      <c r="G178" s="42"/>
      <c r="H178" s="118">
        <v>0</v>
      </c>
      <c r="I178" s="268"/>
      <c r="K178" s="398"/>
      <c r="L178" s="261"/>
      <c r="M178" s="43"/>
      <c r="N178" s="43"/>
      <c r="O178" s="98">
        <f t="shared" si="9"/>
        <v>0</v>
      </c>
      <c r="P178" s="202"/>
      <c r="Q178" s="426"/>
      <c r="R178" s="427"/>
    </row>
    <row r="179" spans="1:18" x14ac:dyDescent="0.3">
      <c r="A179" s="90"/>
      <c r="B179" s="40"/>
      <c r="C179" s="612"/>
      <c r="D179" s="613"/>
      <c r="E179" s="41"/>
      <c r="F179" s="41"/>
      <c r="G179" s="42"/>
      <c r="H179" s="118">
        <v>0</v>
      </c>
      <c r="I179" s="268"/>
      <c r="K179" s="398"/>
      <c r="L179" s="261"/>
      <c r="M179" s="43"/>
      <c r="N179" s="43"/>
      <c r="O179" s="98">
        <f t="shared" si="9"/>
        <v>0</v>
      </c>
      <c r="P179" s="202"/>
      <c r="Q179" s="426"/>
      <c r="R179" s="427"/>
    </row>
    <row r="180" spans="1:18" x14ac:dyDescent="0.3">
      <c r="A180" s="90"/>
      <c r="B180" s="40"/>
      <c r="C180" s="612"/>
      <c r="D180" s="613"/>
      <c r="E180" s="41"/>
      <c r="F180" s="41"/>
      <c r="G180" s="42"/>
      <c r="H180" s="118">
        <v>0</v>
      </c>
      <c r="I180" s="268"/>
      <c r="K180" s="398"/>
      <c r="L180" s="261"/>
      <c r="M180" s="43"/>
      <c r="N180" s="43"/>
      <c r="O180" s="98">
        <f t="shared" si="9"/>
        <v>0</v>
      </c>
      <c r="P180" s="202"/>
      <c r="Q180" s="426"/>
      <c r="R180" s="427"/>
    </row>
    <row r="181" spans="1:18" x14ac:dyDescent="0.3">
      <c r="A181" s="90"/>
      <c r="B181" s="40"/>
      <c r="C181" s="612"/>
      <c r="D181" s="613"/>
      <c r="E181" s="41"/>
      <c r="F181" s="41"/>
      <c r="G181" s="42"/>
      <c r="H181" s="118">
        <v>0</v>
      </c>
      <c r="I181" s="268"/>
      <c r="K181" s="398"/>
      <c r="L181" s="261"/>
      <c r="M181" s="43"/>
      <c r="N181" s="43"/>
      <c r="O181" s="98">
        <f t="shared" si="9"/>
        <v>0</v>
      </c>
      <c r="P181" s="202"/>
      <c r="Q181" s="426"/>
      <c r="R181" s="427"/>
    </row>
    <row r="182" spans="1:18" x14ac:dyDescent="0.3">
      <c r="A182" s="90"/>
      <c r="B182" s="40"/>
      <c r="C182" s="612"/>
      <c r="D182" s="613"/>
      <c r="E182" s="41"/>
      <c r="F182" s="41"/>
      <c r="G182" s="42"/>
      <c r="H182" s="118">
        <v>0</v>
      </c>
      <c r="I182" s="268"/>
      <c r="K182" s="398"/>
      <c r="L182" s="261"/>
      <c r="M182" s="43"/>
      <c r="N182" s="43"/>
      <c r="O182" s="98">
        <f t="shared" si="9"/>
        <v>0</v>
      </c>
      <c r="P182" s="202"/>
      <c r="Q182" s="426"/>
      <c r="R182" s="427"/>
    </row>
    <row r="183" spans="1:18" ht="14.4" hidden="1" customHeight="1" x14ac:dyDescent="0.3">
      <c r="A183" s="90"/>
      <c r="B183" s="40"/>
      <c r="C183" s="41"/>
      <c r="D183" s="40"/>
      <c r="F183" s="41"/>
      <c r="G183" s="42"/>
      <c r="H183" s="118"/>
      <c r="I183" s="268"/>
      <c r="K183" s="398"/>
      <c r="L183" s="261"/>
      <c r="M183" s="43"/>
      <c r="N183" s="43"/>
      <c r="O183" s="98">
        <f t="shared" ref="O183:O207" si="10">I183-M183-N183</f>
        <v>0</v>
      </c>
      <c r="P183" s="202"/>
      <c r="Q183" s="426"/>
      <c r="R183" s="427"/>
    </row>
    <row r="184" spans="1:18" hidden="1" x14ac:dyDescent="0.3">
      <c r="A184" s="90"/>
      <c r="B184" s="40"/>
      <c r="C184" s="41"/>
      <c r="D184" s="40"/>
      <c r="F184" s="41"/>
      <c r="G184" s="42"/>
      <c r="H184" s="118"/>
      <c r="I184" s="268"/>
      <c r="K184" s="398"/>
      <c r="L184" s="261"/>
      <c r="M184" s="43"/>
      <c r="N184" s="43"/>
      <c r="O184" s="98">
        <f t="shared" si="10"/>
        <v>0</v>
      </c>
      <c r="P184" s="202"/>
    </row>
    <row r="185" spans="1:18" hidden="1" x14ac:dyDescent="0.3">
      <c r="A185" s="90"/>
      <c r="B185" s="40"/>
      <c r="C185" s="41"/>
      <c r="D185" s="40"/>
      <c r="F185" s="41"/>
      <c r="G185" s="42"/>
      <c r="H185" s="118"/>
      <c r="I185" s="268"/>
      <c r="K185" s="398"/>
      <c r="L185" s="261"/>
      <c r="M185" s="43"/>
      <c r="N185" s="43"/>
      <c r="O185" s="98">
        <f t="shared" si="10"/>
        <v>0</v>
      </c>
      <c r="P185" s="202"/>
    </row>
    <row r="186" spans="1:18" hidden="1" x14ac:dyDescent="0.3">
      <c r="A186" s="90"/>
      <c r="B186" s="40"/>
      <c r="C186" s="41"/>
      <c r="D186" s="40"/>
      <c r="F186" s="41"/>
      <c r="G186" s="42"/>
      <c r="H186" s="118"/>
      <c r="I186" s="268"/>
      <c r="K186" s="398"/>
      <c r="L186" s="261"/>
      <c r="M186" s="43"/>
      <c r="N186" s="43"/>
      <c r="O186" s="98">
        <f t="shared" si="10"/>
        <v>0</v>
      </c>
      <c r="P186" s="202"/>
    </row>
    <row r="187" spans="1:18" hidden="1" x14ac:dyDescent="0.3">
      <c r="A187" s="90"/>
      <c r="B187" s="40"/>
      <c r="C187" s="41"/>
      <c r="D187" s="40"/>
      <c r="F187" s="41"/>
      <c r="G187" s="42"/>
      <c r="H187" s="118"/>
      <c r="I187" s="268"/>
      <c r="K187" s="398"/>
      <c r="L187" s="261"/>
      <c r="M187" s="43"/>
      <c r="N187" s="43"/>
      <c r="O187" s="98">
        <f t="shared" si="10"/>
        <v>0</v>
      </c>
      <c r="P187" s="202"/>
    </row>
    <row r="188" spans="1:18" hidden="1" x14ac:dyDescent="0.3">
      <c r="A188" s="90"/>
      <c r="B188" s="40"/>
      <c r="C188" s="41"/>
      <c r="D188" s="40"/>
      <c r="F188" s="41"/>
      <c r="G188" s="42"/>
      <c r="H188" s="118"/>
      <c r="I188" s="268"/>
      <c r="K188" s="398"/>
      <c r="L188" s="261"/>
      <c r="M188" s="43"/>
      <c r="N188" s="43"/>
      <c r="O188" s="98">
        <f t="shared" si="10"/>
        <v>0</v>
      </c>
      <c r="P188" s="202"/>
    </row>
    <row r="189" spans="1:18" hidden="1" x14ac:dyDescent="0.3">
      <c r="A189" s="90"/>
      <c r="B189" s="40"/>
      <c r="C189" s="41"/>
      <c r="D189" s="40"/>
      <c r="F189" s="41"/>
      <c r="G189" s="42"/>
      <c r="H189" s="118"/>
      <c r="I189" s="268"/>
      <c r="K189" s="398"/>
      <c r="L189" s="261"/>
      <c r="M189" s="43"/>
      <c r="N189" s="43"/>
      <c r="O189" s="98">
        <f t="shared" si="10"/>
        <v>0</v>
      </c>
      <c r="P189" s="202"/>
    </row>
    <row r="190" spans="1:18" hidden="1" x14ac:dyDescent="0.3">
      <c r="A190" s="90"/>
      <c r="B190" s="40"/>
      <c r="C190" s="41"/>
      <c r="D190" s="40"/>
      <c r="F190" s="41"/>
      <c r="G190" s="42"/>
      <c r="H190" s="118"/>
      <c r="I190" s="268"/>
      <c r="K190" s="398"/>
      <c r="L190" s="261"/>
      <c r="M190" s="43"/>
      <c r="N190" s="43"/>
      <c r="O190" s="98">
        <f t="shared" si="10"/>
        <v>0</v>
      </c>
      <c r="P190" s="202"/>
    </row>
    <row r="191" spans="1:18" hidden="1" x14ac:dyDescent="0.3">
      <c r="A191" s="90"/>
      <c r="B191" s="40"/>
      <c r="C191" s="41"/>
      <c r="D191" s="40"/>
      <c r="F191" s="41"/>
      <c r="G191" s="42"/>
      <c r="H191" s="118"/>
      <c r="I191" s="268"/>
      <c r="K191" s="398"/>
      <c r="L191" s="261"/>
      <c r="M191" s="43"/>
      <c r="N191" s="43"/>
      <c r="O191" s="98">
        <f t="shared" si="10"/>
        <v>0</v>
      </c>
      <c r="P191" s="202"/>
    </row>
    <row r="192" spans="1:18" hidden="1" x14ac:dyDescent="0.3">
      <c r="A192" s="90"/>
      <c r="B192" s="40"/>
      <c r="C192" s="41"/>
      <c r="D192" s="40"/>
      <c r="F192" s="41"/>
      <c r="G192" s="42"/>
      <c r="H192" s="118"/>
      <c r="I192" s="268"/>
      <c r="K192" s="398"/>
      <c r="L192" s="261"/>
      <c r="M192" s="43"/>
      <c r="N192" s="43"/>
      <c r="O192" s="98">
        <f t="shared" si="10"/>
        <v>0</v>
      </c>
      <c r="P192" s="202"/>
    </row>
    <row r="193" spans="1:16" hidden="1" x14ac:dyDescent="0.3">
      <c r="A193" s="90"/>
      <c r="B193" s="40"/>
      <c r="C193" s="41"/>
      <c r="D193" s="40"/>
      <c r="F193" s="41"/>
      <c r="G193" s="42"/>
      <c r="H193" s="118"/>
      <c r="I193" s="268"/>
      <c r="K193" s="398"/>
      <c r="L193" s="261"/>
      <c r="M193" s="43"/>
      <c r="N193" s="43"/>
      <c r="O193" s="98">
        <f t="shared" si="10"/>
        <v>0</v>
      </c>
      <c r="P193" s="202"/>
    </row>
    <row r="194" spans="1:16" hidden="1" x14ac:dyDescent="0.3">
      <c r="A194" s="90"/>
      <c r="B194" s="40"/>
      <c r="C194" s="41"/>
      <c r="D194" s="40"/>
      <c r="F194" s="41"/>
      <c r="G194" s="42"/>
      <c r="H194" s="118"/>
      <c r="I194" s="268"/>
      <c r="K194" s="398"/>
      <c r="L194" s="261"/>
      <c r="M194" s="43"/>
      <c r="N194" s="43"/>
      <c r="O194" s="98">
        <f t="shared" si="10"/>
        <v>0</v>
      </c>
      <c r="P194" s="202"/>
    </row>
    <row r="195" spans="1:16" hidden="1" x14ac:dyDescent="0.3">
      <c r="A195" s="90"/>
      <c r="B195" s="40"/>
      <c r="C195" s="41"/>
      <c r="D195" s="40"/>
      <c r="F195" s="41"/>
      <c r="G195" s="42"/>
      <c r="H195" s="118"/>
      <c r="I195" s="268"/>
      <c r="K195" s="398"/>
      <c r="L195" s="261"/>
      <c r="M195" s="43"/>
      <c r="N195" s="43"/>
      <c r="O195" s="98">
        <f t="shared" si="10"/>
        <v>0</v>
      </c>
      <c r="P195" s="202"/>
    </row>
    <row r="196" spans="1:16" hidden="1" x14ac:dyDescent="0.3">
      <c r="A196" s="90"/>
      <c r="B196" s="40"/>
      <c r="C196" s="41"/>
      <c r="D196" s="40"/>
      <c r="F196" s="41"/>
      <c r="G196" s="42"/>
      <c r="H196" s="118"/>
      <c r="I196" s="268"/>
      <c r="K196" s="398"/>
      <c r="L196" s="261"/>
      <c r="M196" s="43"/>
      <c r="N196" s="43"/>
      <c r="O196" s="98">
        <f t="shared" si="10"/>
        <v>0</v>
      </c>
      <c r="P196" s="202"/>
    </row>
    <row r="197" spans="1:16" hidden="1" x14ac:dyDescent="0.3">
      <c r="A197" s="90"/>
      <c r="B197" s="40"/>
      <c r="C197" s="41"/>
      <c r="D197" s="40"/>
      <c r="F197" s="41"/>
      <c r="G197" s="42"/>
      <c r="H197" s="118"/>
      <c r="I197" s="268"/>
      <c r="K197" s="398"/>
      <c r="L197" s="261"/>
      <c r="M197" s="43"/>
      <c r="N197" s="43"/>
      <c r="O197" s="98">
        <f t="shared" si="10"/>
        <v>0</v>
      </c>
      <c r="P197" s="202"/>
    </row>
    <row r="198" spans="1:16" hidden="1" x14ac:dyDescent="0.3">
      <c r="A198" s="90"/>
      <c r="B198" s="40"/>
      <c r="C198" s="41"/>
      <c r="D198" s="40"/>
      <c r="F198" s="41"/>
      <c r="G198" s="42"/>
      <c r="H198" s="118"/>
      <c r="I198" s="268"/>
      <c r="K198" s="398"/>
      <c r="L198" s="261"/>
      <c r="M198" s="43"/>
      <c r="N198" s="43"/>
      <c r="O198" s="98">
        <f t="shared" si="10"/>
        <v>0</v>
      </c>
      <c r="P198" s="202"/>
    </row>
    <row r="199" spans="1:16" hidden="1" x14ac:dyDescent="0.3">
      <c r="A199" s="90"/>
      <c r="B199" s="40"/>
      <c r="C199" s="41"/>
      <c r="D199" s="40"/>
      <c r="F199" s="41"/>
      <c r="G199" s="42"/>
      <c r="H199" s="118"/>
      <c r="I199" s="268"/>
      <c r="K199" s="398"/>
      <c r="L199" s="261"/>
      <c r="M199" s="43"/>
      <c r="N199" s="43"/>
      <c r="O199" s="98">
        <f t="shared" si="10"/>
        <v>0</v>
      </c>
      <c r="P199" s="202"/>
    </row>
    <row r="200" spans="1:16" hidden="1" x14ac:dyDescent="0.3">
      <c r="A200" s="90"/>
      <c r="B200" s="40"/>
      <c r="C200" s="41"/>
      <c r="D200" s="40"/>
      <c r="F200" s="41"/>
      <c r="G200" s="42"/>
      <c r="H200" s="118"/>
      <c r="I200" s="268"/>
      <c r="K200" s="398"/>
      <c r="L200" s="261"/>
      <c r="M200" s="43"/>
      <c r="N200" s="43"/>
      <c r="O200" s="98">
        <f t="shared" si="10"/>
        <v>0</v>
      </c>
      <c r="P200" s="202"/>
    </row>
    <row r="201" spans="1:16" hidden="1" x14ac:dyDescent="0.3">
      <c r="A201" s="90"/>
      <c r="B201" s="40"/>
      <c r="C201" s="41"/>
      <c r="D201" s="40"/>
      <c r="F201" s="41"/>
      <c r="G201" s="42"/>
      <c r="H201" s="118"/>
      <c r="I201" s="268"/>
      <c r="K201" s="398"/>
      <c r="L201" s="261"/>
      <c r="M201" s="43"/>
      <c r="N201" s="43"/>
      <c r="O201" s="98">
        <f t="shared" si="10"/>
        <v>0</v>
      </c>
      <c r="P201" s="202"/>
    </row>
    <row r="202" spans="1:16" hidden="1" x14ac:dyDescent="0.3">
      <c r="A202" s="90"/>
      <c r="B202" s="40"/>
      <c r="C202" s="41"/>
      <c r="D202" s="40"/>
      <c r="F202" s="41"/>
      <c r="G202" s="42"/>
      <c r="H202" s="118"/>
      <c r="I202" s="268"/>
      <c r="K202" s="398"/>
      <c r="L202" s="261"/>
      <c r="M202" s="43"/>
      <c r="N202" s="43"/>
      <c r="O202" s="98">
        <f t="shared" si="10"/>
        <v>0</v>
      </c>
      <c r="P202" s="202"/>
    </row>
    <row r="203" spans="1:16" hidden="1" x14ac:dyDescent="0.3">
      <c r="A203" s="90"/>
      <c r="B203" s="40"/>
      <c r="C203" s="41"/>
      <c r="D203" s="40"/>
      <c r="F203" s="41"/>
      <c r="G203" s="42"/>
      <c r="H203" s="118"/>
      <c r="I203" s="268"/>
      <c r="K203" s="398"/>
      <c r="L203" s="261"/>
      <c r="M203" s="43"/>
      <c r="N203" s="43"/>
      <c r="O203" s="98">
        <f t="shared" si="10"/>
        <v>0</v>
      </c>
      <c r="P203" s="202"/>
    </row>
    <row r="204" spans="1:16" hidden="1" x14ac:dyDescent="0.3">
      <c r="A204" s="90"/>
      <c r="B204" s="40"/>
      <c r="C204" s="41"/>
      <c r="D204" s="40"/>
      <c r="F204" s="41"/>
      <c r="G204" s="42"/>
      <c r="H204" s="118"/>
      <c r="I204" s="268"/>
      <c r="K204" s="398"/>
      <c r="L204" s="261"/>
      <c r="M204" s="43"/>
      <c r="N204" s="43"/>
      <c r="O204" s="98">
        <f t="shared" si="10"/>
        <v>0</v>
      </c>
      <c r="P204" s="202"/>
    </row>
    <row r="205" spans="1:16" hidden="1" x14ac:dyDescent="0.3">
      <c r="A205" s="90"/>
      <c r="B205" s="40"/>
      <c r="C205" s="41"/>
      <c r="D205" s="40"/>
      <c r="F205" s="41"/>
      <c r="G205" s="42"/>
      <c r="H205" s="118"/>
      <c r="I205" s="268"/>
      <c r="K205" s="398"/>
      <c r="L205" s="261"/>
      <c r="M205" s="43"/>
      <c r="N205" s="43"/>
      <c r="O205" s="98">
        <f t="shared" si="10"/>
        <v>0</v>
      </c>
      <c r="P205" s="202"/>
    </row>
    <row r="206" spans="1:16" hidden="1" x14ac:dyDescent="0.3">
      <c r="A206" s="90"/>
      <c r="B206" s="40"/>
      <c r="C206" s="41"/>
      <c r="D206" s="40"/>
      <c r="F206" s="41"/>
      <c r="G206" s="42"/>
      <c r="H206" s="118"/>
      <c r="I206" s="268"/>
      <c r="K206" s="398"/>
      <c r="L206" s="261"/>
      <c r="M206" s="43"/>
      <c r="N206" s="43"/>
      <c r="O206" s="98">
        <f t="shared" si="10"/>
        <v>0</v>
      </c>
      <c r="P206" s="202"/>
    </row>
    <row r="207" spans="1:16" hidden="1" x14ac:dyDescent="0.3">
      <c r="A207" s="90"/>
      <c r="B207" s="40"/>
      <c r="C207" s="41"/>
      <c r="D207" s="40"/>
      <c r="F207" s="41"/>
      <c r="G207" s="42"/>
      <c r="H207" s="365"/>
      <c r="I207" s="268"/>
      <c r="K207" s="398"/>
      <c r="L207" s="261"/>
      <c r="M207" s="43"/>
      <c r="N207" s="43"/>
      <c r="O207" s="98">
        <f t="shared" si="10"/>
        <v>0</v>
      </c>
      <c r="P207" s="202"/>
    </row>
    <row r="208" spans="1:16" ht="12.75" customHeight="1" x14ac:dyDescent="0.3">
      <c r="A208" s="44" t="s">
        <v>55</v>
      </c>
      <c r="D208" s="277"/>
      <c r="F208" s="367"/>
      <c r="G208" s="31"/>
      <c r="H208" s="366"/>
      <c r="I208" s="268"/>
      <c r="K208" s="405"/>
      <c r="L208" s="274"/>
      <c r="M208" s="98">
        <f>SUM(M163:M207)</f>
        <v>0</v>
      </c>
      <c r="N208" s="98">
        <f>SUM(N163:N207)</f>
        <v>0</v>
      </c>
      <c r="O208" s="98">
        <f>SUM(O163:O207)</f>
        <v>0</v>
      </c>
    </row>
    <row r="209" spans="3:19" ht="15" customHeight="1" x14ac:dyDescent="0.3">
      <c r="C209" s="453"/>
      <c r="F209" s="32"/>
      <c r="G209" s="31" t="s">
        <v>69</v>
      </c>
      <c r="H209" s="119">
        <f>SUM(H163:H207)</f>
        <v>0</v>
      </c>
      <c r="I209" s="268"/>
      <c r="K209" s="406"/>
      <c r="L209" s="275"/>
    </row>
    <row r="210" spans="3:19" ht="30" customHeight="1" x14ac:dyDescent="0.3">
      <c r="I210" s="268"/>
      <c r="K210" s="401"/>
      <c r="L210" s="276"/>
      <c r="M210" s="29" t="s">
        <v>57</v>
      </c>
      <c r="N210" s="29" t="s">
        <v>58</v>
      </c>
      <c r="O210" s="46" t="s">
        <v>59</v>
      </c>
    </row>
    <row r="211" spans="3:19" ht="15" thickBot="1" x14ac:dyDescent="0.35">
      <c r="I211" s="268"/>
      <c r="K211" s="402"/>
      <c r="L211" s="193"/>
      <c r="M211" s="278">
        <f>M208</f>
        <v>0</v>
      </c>
      <c r="N211" s="278">
        <f>N208</f>
        <v>0</v>
      </c>
      <c r="O211" s="278">
        <f>O208</f>
        <v>0</v>
      </c>
    </row>
    <row r="212" spans="3:19" ht="15" thickTop="1" x14ac:dyDescent="0.3">
      <c r="K212" s="406"/>
      <c r="L212" s="277"/>
    </row>
    <row r="214" spans="3:19" x14ac:dyDescent="0.3">
      <c r="M214" s="428"/>
    </row>
    <row r="216" spans="3:19" ht="15.6" x14ac:dyDescent="0.3">
      <c r="M216" s="601" t="s">
        <v>60</v>
      </c>
      <c r="N216" s="601"/>
      <c r="O216" s="407"/>
      <c r="P216" s="407"/>
      <c r="Q216" s="407"/>
      <c r="R216" s="407"/>
      <c r="S216" s="132"/>
    </row>
    <row r="217" spans="3:19" x14ac:dyDescent="0.25">
      <c r="M217" s="158"/>
      <c r="N217" s="408"/>
      <c r="O217" s="135"/>
      <c r="P217" s="135"/>
      <c r="Q217" s="132"/>
      <c r="R217" s="132"/>
      <c r="S217" s="132"/>
    </row>
    <row r="218" spans="3:19" ht="28.8" x14ac:dyDescent="0.25">
      <c r="M218" s="158"/>
      <c r="N218" s="408"/>
      <c r="O218" s="29" t="s">
        <v>174</v>
      </c>
      <c r="P218" s="29" t="s">
        <v>58</v>
      </c>
      <c r="Q218" s="29" t="s">
        <v>57</v>
      </c>
      <c r="R218" s="29" t="s">
        <v>175</v>
      </c>
      <c r="S218" s="29" t="s">
        <v>176</v>
      </c>
    </row>
    <row r="219" spans="3:19" x14ac:dyDescent="0.3">
      <c r="M219" s="602" t="s">
        <v>178</v>
      </c>
      <c r="N219" s="602"/>
      <c r="O219" s="435">
        <f>H13</f>
        <v>0</v>
      </c>
      <c r="P219" s="514">
        <f>O15</f>
        <v>0</v>
      </c>
      <c r="Q219" s="515">
        <f>P15</f>
        <v>0</v>
      </c>
      <c r="R219" s="518">
        <f>O219-P219-Q219</f>
        <v>0</v>
      </c>
      <c r="S219" s="409"/>
    </row>
    <row r="220" spans="3:19" x14ac:dyDescent="0.3">
      <c r="M220" s="418" t="s">
        <v>179</v>
      </c>
      <c r="N220" s="418"/>
      <c r="O220" s="436">
        <f>H14</f>
        <v>0</v>
      </c>
      <c r="P220" s="455">
        <f>P219*30%</f>
        <v>0</v>
      </c>
      <c r="Q220" s="454">
        <f>Q219*30%</f>
        <v>0</v>
      </c>
      <c r="R220" s="518">
        <f t="shared" ref="R220:R224" si="11">O220-P220-Q220</f>
        <v>0</v>
      </c>
      <c r="S220" s="409"/>
    </row>
    <row r="221" spans="3:19" ht="14.4" customHeight="1" x14ac:dyDescent="0.3">
      <c r="M221" s="418" t="s">
        <v>180</v>
      </c>
      <c r="N221" s="418"/>
      <c r="O221" s="436">
        <f>I62</f>
        <v>0</v>
      </c>
      <c r="P221" s="455">
        <v>0</v>
      </c>
      <c r="Q221" s="454">
        <v>0</v>
      </c>
      <c r="R221" s="518">
        <f t="shared" si="11"/>
        <v>0</v>
      </c>
      <c r="S221" s="409"/>
    </row>
    <row r="222" spans="3:19" ht="14.4" customHeight="1" x14ac:dyDescent="0.3">
      <c r="M222" s="602" t="s">
        <v>181</v>
      </c>
      <c r="N222" s="606"/>
      <c r="O222" s="436">
        <f>G97</f>
        <v>0</v>
      </c>
      <c r="P222" s="455">
        <f>N96</f>
        <v>0</v>
      </c>
      <c r="Q222" s="454">
        <f>M96</f>
        <v>0</v>
      </c>
      <c r="R222" s="518">
        <f t="shared" si="11"/>
        <v>0</v>
      </c>
      <c r="S222" s="409"/>
    </row>
    <row r="223" spans="3:19" x14ac:dyDescent="0.3">
      <c r="M223" s="418" t="s">
        <v>182</v>
      </c>
      <c r="N223" s="418"/>
      <c r="O223" s="436">
        <f>H152</f>
        <v>0</v>
      </c>
      <c r="P223" s="455">
        <f>N151</f>
        <v>0</v>
      </c>
      <c r="Q223" s="454">
        <f>M151</f>
        <v>0</v>
      </c>
      <c r="R223" s="518">
        <f t="shared" si="11"/>
        <v>0</v>
      </c>
      <c r="S223" s="409"/>
    </row>
    <row r="224" spans="3:19" x14ac:dyDescent="0.3">
      <c r="M224" s="602" t="s">
        <v>183</v>
      </c>
      <c r="N224" s="602"/>
      <c r="O224" s="437">
        <f>H209</f>
        <v>0</v>
      </c>
      <c r="P224" s="516">
        <f>N208</f>
        <v>0</v>
      </c>
      <c r="Q224" s="517">
        <f>M208</f>
        <v>0</v>
      </c>
      <c r="R224" s="518">
        <f t="shared" si="11"/>
        <v>0</v>
      </c>
      <c r="S224" s="409"/>
    </row>
    <row r="225" spans="13:19" ht="15" x14ac:dyDescent="0.25">
      <c r="M225" s="410"/>
      <c r="N225" s="411"/>
      <c r="O225" s="412"/>
      <c r="P225" s="413"/>
      <c r="Q225" s="414"/>
      <c r="R225" s="415"/>
      <c r="S225" s="416"/>
    </row>
    <row r="226" spans="13:19" x14ac:dyDescent="0.3">
      <c r="M226" s="602" t="s">
        <v>177</v>
      </c>
      <c r="N226" s="602"/>
      <c r="O226" s="438">
        <f>SUM(O219:O224)</f>
        <v>0</v>
      </c>
      <c r="P226" s="438">
        <f t="shared" ref="P226:R226" si="12">SUM(P219:P224)</f>
        <v>0</v>
      </c>
      <c r="Q226" s="438">
        <f t="shared" si="12"/>
        <v>0</v>
      </c>
      <c r="R226" s="438">
        <f t="shared" si="12"/>
        <v>0</v>
      </c>
      <c r="S226" s="417"/>
    </row>
  </sheetData>
  <mergeCells count="152">
    <mergeCell ref="C175:D175"/>
    <mergeCell ref="C176:D176"/>
    <mergeCell ref="C177:D177"/>
    <mergeCell ref="C178:D178"/>
    <mergeCell ref="C179:D179"/>
    <mergeCell ref="C180:D180"/>
    <mergeCell ref="C181:D181"/>
    <mergeCell ref="C182:D182"/>
    <mergeCell ref="C166:D166"/>
    <mergeCell ref="C167:D167"/>
    <mergeCell ref="C168:D168"/>
    <mergeCell ref="C169:D169"/>
    <mergeCell ref="C170:D170"/>
    <mergeCell ref="C171:D171"/>
    <mergeCell ref="C172:D172"/>
    <mergeCell ref="C173:D173"/>
    <mergeCell ref="C174:D174"/>
    <mergeCell ref="C125:D125"/>
    <mergeCell ref="C126:D126"/>
    <mergeCell ref="C127:D127"/>
    <mergeCell ref="C128:D128"/>
    <mergeCell ref="C162:D162"/>
    <mergeCell ref="C163:D163"/>
    <mergeCell ref="C164:D164"/>
    <mergeCell ref="C165:D165"/>
    <mergeCell ref="C116:D116"/>
    <mergeCell ref="C117:D117"/>
    <mergeCell ref="C118:D118"/>
    <mergeCell ref="C119:D119"/>
    <mergeCell ref="C120:D120"/>
    <mergeCell ref="C121:D121"/>
    <mergeCell ref="C122:D122"/>
    <mergeCell ref="C123:D123"/>
    <mergeCell ref="C124:D124"/>
    <mergeCell ref="C107:D107"/>
    <mergeCell ref="C108:D108"/>
    <mergeCell ref="C109:D109"/>
    <mergeCell ref="C110:D110"/>
    <mergeCell ref="C111:D111"/>
    <mergeCell ref="C112:D112"/>
    <mergeCell ref="C113:D113"/>
    <mergeCell ref="C114:D114"/>
    <mergeCell ref="C115:D115"/>
    <mergeCell ref="Q95:R95"/>
    <mergeCell ref="Q87:R87"/>
    <mergeCell ref="Q88:R88"/>
    <mergeCell ref="Q89:R89"/>
    <mergeCell ref="Q90:R90"/>
    <mergeCell ref="Q91:R91"/>
    <mergeCell ref="Q82:R82"/>
    <mergeCell ref="Q83:R83"/>
    <mergeCell ref="Q84:R84"/>
    <mergeCell ref="Q85:R85"/>
    <mergeCell ref="Q86:R86"/>
    <mergeCell ref="C7:D7"/>
    <mergeCell ref="M216:N216"/>
    <mergeCell ref="M219:N219"/>
    <mergeCell ref="M224:N224"/>
    <mergeCell ref="M226:N226"/>
    <mergeCell ref="Q70:R70"/>
    <mergeCell ref="Q71:R71"/>
    <mergeCell ref="Q72:R72"/>
    <mergeCell ref="Q73:R73"/>
    <mergeCell ref="Q74:R74"/>
    <mergeCell ref="Q75:R75"/>
    <mergeCell ref="Q76:R76"/>
    <mergeCell ref="Q77:R77"/>
    <mergeCell ref="Q78:R78"/>
    <mergeCell ref="Q79:R79"/>
    <mergeCell ref="Q80:R80"/>
    <mergeCell ref="Q81:R81"/>
    <mergeCell ref="M222:N222"/>
    <mergeCell ref="Q162:R162"/>
    <mergeCell ref="R7:S7"/>
    <mergeCell ref="Q107:R107"/>
    <mergeCell ref="Q92:R92"/>
    <mergeCell ref="Q93:R93"/>
    <mergeCell ref="Q94:R94"/>
    <mergeCell ref="B21:B22"/>
    <mergeCell ref="C22:D22"/>
    <mergeCell ref="C23:D23"/>
    <mergeCell ref="C24:D24"/>
    <mergeCell ref="C38:D38"/>
    <mergeCell ref="C27:D27"/>
    <mergeCell ref="C28:D28"/>
    <mergeCell ref="C29:D29"/>
    <mergeCell ref="C30:D30"/>
    <mergeCell ref="C31:D31"/>
    <mergeCell ref="C32:D32"/>
    <mergeCell ref="C33:D33"/>
    <mergeCell ref="C34:D34"/>
    <mergeCell ref="C35:D35"/>
    <mergeCell ref="C36:D36"/>
    <mergeCell ref="C37:D37"/>
    <mergeCell ref="C26:D26"/>
    <mergeCell ref="C46:D46"/>
    <mergeCell ref="C47:D47"/>
    <mergeCell ref="C48:D48"/>
    <mergeCell ref="C49:D49"/>
    <mergeCell ref="C50:D50"/>
    <mergeCell ref="C39:D39"/>
    <mergeCell ref="C40:D40"/>
    <mergeCell ref="C41:D41"/>
    <mergeCell ref="C25:D25"/>
    <mergeCell ref="C77:D77"/>
    <mergeCell ref="C78:D78"/>
    <mergeCell ref="C79:D79"/>
    <mergeCell ref="C80:D80"/>
    <mergeCell ref="B2:E2"/>
    <mergeCell ref="C42:D42"/>
    <mergeCell ref="C43:D43"/>
    <mergeCell ref="C74:D74"/>
    <mergeCell ref="C57:D57"/>
    <mergeCell ref="C58:D58"/>
    <mergeCell ref="C59:D59"/>
    <mergeCell ref="C60:D60"/>
    <mergeCell ref="B69:F69"/>
    <mergeCell ref="C44:D44"/>
    <mergeCell ref="C71:D71"/>
    <mergeCell ref="C72:D72"/>
    <mergeCell ref="C73:D73"/>
    <mergeCell ref="C51:D51"/>
    <mergeCell ref="C52:D52"/>
    <mergeCell ref="C53:D53"/>
    <mergeCell ref="C54:D54"/>
    <mergeCell ref="C55:D55"/>
    <mergeCell ref="C56:D56"/>
    <mergeCell ref="C45:D45"/>
    <mergeCell ref="C8:D8"/>
    <mergeCell ref="C9:D9"/>
    <mergeCell ref="C10:D10"/>
    <mergeCell ref="C11:D11"/>
    <mergeCell ref="B4:H4"/>
    <mergeCell ref="C93:D93"/>
    <mergeCell ref="C94:D94"/>
    <mergeCell ref="C95:D95"/>
    <mergeCell ref="C70:D70"/>
    <mergeCell ref="B67:G67"/>
    <mergeCell ref="C87:D87"/>
    <mergeCell ref="C88:D88"/>
    <mergeCell ref="C89:D89"/>
    <mergeCell ref="C90:D90"/>
    <mergeCell ref="C91:D91"/>
    <mergeCell ref="C92:D92"/>
    <mergeCell ref="C81:D81"/>
    <mergeCell ref="C82:D82"/>
    <mergeCell ref="C83:D83"/>
    <mergeCell ref="C84:D84"/>
    <mergeCell ref="C85:D85"/>
    <mergeCell ref="C86:D86"/>
    <mergeCell ref="C75:D75"/>
    <mergeCell ref="C76:D76"/>
  </mergeCells>
  <conditionalFormatting sqref="A129:F150 A108:C128 E108:G108 G109:G128 E109:E128 E109:F109 F110 F112 F114 F116 F118 F120 F122 F124 F126 F128 A183:D207 A163:C182 E163:E182 B8:C11 E8:G11 H108:H150 F163:H207">
    <cfRule type="expression" dxfId="60" priority="144">
      <formula>MOD(ROW(),2)=0</formula>
    </cfRule>
  </conditionalFormatting>
  <conditionalFormatting sqref="A163:A180">
    <cfRule type="expression" dxfId="59" priority="140">
      <formula>MOD(ROW(),2)=0</formula>
    </cfRule>
  </conditionalFormatting>
  <conditionalFormatting sqref="A125:A137">
    <cfRule type="expression" dxfId="58" priority="115">
      <formula>MOD(ROW(),2)=0</formula>
    </cfRule>
  </conditionalFormatting>
  <conditionalFormatting sqref="A138:A150">
    <cfRule type="expression" dxfId="57" priority="111">
      <formula>MOD(ROW(),2)=0</formula>
    </cfRule>
  </conditionalFormatting>
  <conditionalFormatting sqref="A199:A207">
    <cfRule type="expression" dxfId="56" priority="103">
      <formula>MOD(ROW(),2)=0</formula>
    </cfRule>
  </conditionalFormatting>
  <conditionalFormatting sqref="A181:A189">
    <cfRule type="expression" dxfId="55" priority="109">
      <formula>MOD(ROW(),2)=0</formula>
    </cfRule>
  </conditionalFormatting>
  <conditionalFormatting sqref="A190:A198">
    <cfRule type="expression" dxfId="54" priority="107">
      <formula>MOD(ROW(),2)=0</formula>
    </cfRule>
  </conditionalFormatting>
  <conditionalFormatting sqref="A8:A11">
    <cfRule type="expression" dxfId="53" priority="49">
      <formula>MOD(ROW(),2)=0</formula>
    </cfRule>
  </conditionalFormatting>
  <conditionalFormatting sqref="N12:N13">
    <cfRule type="cellIs" dxfId="52" priority="56" operator="notEqual">
      <formula>#REF!</formula>
    </cfRule>
  </conditionalFormatting>
  <conditionalFormatting sqref="G8:G11">
    <cfRule type="containsText" dxfId="51" priority="53" operator="containsText" text="Yes">
      <formula>NOT(ISERROR(SEARCH("Yes",G8)))</formula>
    </cfRule>
  </conditionalFormatting>
  <conditionalFormatting sqref="G8:G11">
    <cfRule type="containsText" dxfId="50" priority="52" operator="containsText" text="No">
      <formula>NOT(ISERROR(SEARCH("No",G8)))</formula>
    </cfRule>
  </conditionalFormatting>
  <conditionalFormatting sqref="M13">
    <cfRule type="cellIs" dxfId="49" priority="57" operator="notEqual">
      <formula>#REF!</formula>
    </cfRule>
  </conditionalFormatting>
  <conditionalFormatting sqref="M12">
    <cfRule type="cellIs" dxfId="48" priority="58" operator="notEqual">
      <formula>#REF!</formula>
    </cfRule>
  </conditionalFormatting>
  <conditionalFormatting sqref="N8:N11">
    <cfRule type="cellIs" dxfId="47" priority="48" operator="notEqual">
      <formula>#REF!</formula>
    </cfRule>
  </conditionalFormatting>
  <conditionalFormatting sqref="A59:A60">
    <cfRule type="expression" dxfId="46" priority="28">
      <formula>MOD(ROW(),2)=0</formula>
    </cfRule>
  </conditionalFormatting>
  <conditionalFormatting sqref="H23:H60">
    <cfRule type="expression" dxfId="45" priority="47">
      <formula>MOD(ROW(),2)=0</formula>
    </cfRule>
  </conditionalFormatting>
  <conditionalFormatting sqref="E23:E60">
    <cfRule type="expression" dxfId="44" priority="46">
      <formula>MOD(ROW(),2)=0</formula>
    </cfRule>
  </conditionalFormatting>
  <conditionalFormatting sqref="C26 E23:E60">
    <cfRule type="expression" dxfId="43" priority="45">
      <formula>MOD(ROW(),2)=0</formula>
    </cfRule>
  </conditionalFormatting>
  <conditionalFormatting sqref="F23:F60">
    <cfRule type="expression" dxfId="42" priority="44">
      <formula>MOD(ROW(),2)=0</formula>
    </cfRule>
  </conditionalFormatting>
  <conditionalFormatting sqref="B23:B60">
    <cfRule type="expression" dxfId="41" priority="43">
      <formula>MOD(ROW(),2)=0</formula>
    </cfRule>
  </conditionalFormatting>
  <conditionalFormatting sqref="I23:I60">
    <cfRule type="expression" dxfId="40" priority="40">
      <formula>MOD(ROW(),2)=0</formula>
    </cfRule>
  </conditionalFormatting>
  <conditionalFormatting sqref="G23:G60">
    <cfRule type="expression" dxfId="39" priority="39">
      <formula>MOD(ROW(),2)=0</formula>
    </cfRule>
  </conditionalFormatting>
  <conditionalFormatting sqref="G23:G60">
    <cfRule type="cellIs" dxfId="38" priority="38" stopIfTrue="1" operator="greaterThan">
      <formula>$M$20</formula>
    </cfRule>
  </conditionalFormatting>
  <conditionalFormatting sqref="A23:A26">
    <cfRule type="expression" dxfId="37" priority="37">
      <formula>MOD(ROW(),2)=0</formula>
    </cfRule>
  </conditionalFormatting>
  <conditionalFormatting sqref="A27:A30">
    <cfRule type="expression" dxfId="36" priority="36">
      <formula>MOD(ROW(),2)=0</formula>
    </cfRule>
  </conditionalFormatting>
  <conditionalFormatting sqref="A31:A34">
    <cfRule type="expression" dxfId="35" priority="35">
      <formula>MOD(ROW(),2)=0</formula>
    </cfRule>
  </conditionalFormatting>
  <conditionalFormatting sqref="A35:A38">
    <cfRule type="expression" dxfId="34" priority="34">
      <formula>MOD(ROW(),2)=0</formula>
    </cfRule>
  </conditionalFormatting>
  <conditionalFormatting sqref="A39:A42">
    <cfRule type="expression" dxfId="33" priority="33">
      <formula>MOD(ROW(),2)=0</formula>
    </cfRule>
  </conditionalFormatting>
  <conditionalFormatting sqref="A43:A46">
    <cfRule type="expression" dxfId="32" priority="32">
      <formula>MOD(ROW(),2)=0</formula>
    </cfRule>
  </conditionalFormatting>
  <conditionalFormatting sqref="A47:A50">
    <cfRule type="expression" dxfId="31" priority="31">
      <formula>MOD(ROW(),2)=0</formula>
    </cfRule>
  </conditionalFormatting>
  <conditionalFormatting sqref="A51:A54">
    <cfRule type="expression" dxfId="30" priority="30">
      <formula>MOD(ROW(),2)=0</formula>
    </cfRule>
  </conditionalFormatting>
  <conditionalFormatting sqref="A55:A58">
    <cfRule type="expression" dxfId="29" priority="29">
      <formula>MOD(ROW(),2)=0</formula>
    </cfRule>
  </conditionalFormatting>
  <conditionalFormatting sqref="C27:C30">
    <cfRule type="expression" dxfId="28" priority="27">
      <formula>MOD(ROW(),2)=0</formula>
    </cfRule>
  </conditionalFormatting>
  <conditionalFormatting sqref="C31:C34">
    <cfRule type="expression" dxfId="27" priority="26">
      <formula>MOD(ROW(),2)=0</formula>
    </cfRule>
  </conditionalFormatting>
  <conditionalFormatting sqref="C35:C38">
    <cfRule type="expression" dxfId="26" priority="25">
      <formula>MOD(ROW(),2)=0</formula>
    </cfRule>
  </conditionalFormatting>
  <conditionalFormatting sqref="C39:C42">
    <cfRule type="expression" dxfId="25" priority="24">
      <formula>MOD(ROW(),2)=0</formula>
    </cfRule>
  </conditionalFormatting>
  <conditionalFormatting sqref="C43:C46">
    <cfRule type="expression" dxfId="24" priority="23">
      <formula>MOD(ROW(),2)=0</formula>
    </cfRule>
  </conditionalFormatting>
  <conditionalFormatting sqref="C47:C50">
    <cfRule type="expression" dxfId="23" priority="22">
      <formula>MOD(ROW(),2)=0</formula>
    </cfRule>
  </conditionalFormatting>
  <conditionalFormatting sqref="C51:C54">
    <cfRule type="expression" dxfId="22" priority="21">
      <formula>MOD(ROW(),2)=0</formula>
    </cfRule>
  </conditionalFormatting>
  <conditionalFormatting sqref="C55:C56">
    <cfRule type="expression" dxfId="21" priority="20">
      <formula>MOD(ROW(),2)=0</formula>
    </cfRule>
  </conditionalFormatting>
  <conditionalFormatting sqref="C57:C60">
    <cfRule type="expression" dxfId="20" priority="19">
      <formula>MOD(ROW(),2)=0</formula>
    </cfRule>
  </conditionalFormatting>
  <conditionalFormatting sqref="C23:C25">
    <cfRule type="expression" dxfId="19" priority="18">
      <formula>MOD(ROW(),2)=0</formula>
    </cfRule>
  </conditionalFormatting>
  <conditionalFormatting sqref="M23:M60">
    <cfRule type="cellIs" dxfId="18" priority="16" operator="notEqual">
      <formula>G23</formula>
    </cfRule>
  </conditionalFormatting>
  <conditionalFormatting sqref="N23:N60">
    <cfRule type="cellIs" dxfId="17" priority="17" operator="notEqual">
      <formula>#REF!</formula>
    </cfRule>
  </conditionalFormatting>
  <conditionalFormatting sqref="A71:C77 E71:F77">
    <cfRule type="expression" dxfId="16" priority="15">
      <formula>MOD(ROW(),2)=0</formula>
    </cfRule>
  </conditionalFormatting>
  <conditionalFormatting sqref="A90:C95 E90:F95">
    <cfRule type="expression" dxfId="15" priority="11">
      <formula>MOD(ROW(),2)=0</formula>
    </cfRule>
  </conditionalFormatting>
  <conditionalFormatting sqref="A78:C83 E78:F83">
    <cfRule type="expression" dxfId="14" priority="13">
      <formula>MOD(ROW(),2)=0</formula>
    </cfRule>
  </conditionalFormatting>
  <conditionalFormatting sqref="A84:C89 E84:F89">
    <cfRule type="expression" dxfId="13" priority="12">
      <formula>MOD(ROW(),2)=0</formula>
    </cfRule>
  </conditionalFormatting>
  <conditionalFormatting sqref="G71:G95">
    <cfRule type="expression" dxfId="12" priority="6">
      <formula>MOD(ROW(),2)=0</formula>
    </cfRule>
  </conditionalFormatting>
  <conditionalFormatting sqref="M8:M11">
    <cfRule type="cellIs" dxfId="11" priority="147" operator="notEqual">
      <formula>#REF!</formula>
    </cfRule>
  </conditionalFormatting>
  <conditionalFormatting sqref="H8:H11">
    <cfRule type="expression" dxfId="10" priority="1">
      <formula>MOD(ROW(),2)=0</formula>
    </cfRule>
  </conditionalFormatting>
  <dataValidations count="4">
    <dataValidation type="list" allowBlank="1" showInputMessage="1" sqref="T58 T26 T30 T34 T38 T42 T46 T50 T54 Q9:Q13" xr:uid="{9F824726-3ECF-4136-92C7-795A50CE492B}">
      <formula1>#REF!</formula1>
    </dataValidation>
    <dataValidation type="list" allowBlank="1" showInputMessage="1" showErrorMessage="1" sqref="G8:G11" xr:uid="{2C78741D-AFD6-49DD-9869-59A66FDC30F1}">
      <formula1>"Select…,YES,NO"</formula1>
    </dataValidation>
    <dataValidation type="decimal" allowBlank="1" showInputMessage="1" showErrorMessage="1" error="Maximum daily rate for consultancy fees is €900" sqref="G23:G60" xr:uid="{C2153260-01BE-4B7B-B929-FB99346A4F46}">
      <formula1>0</formula1>
      <formula2>900</formula2>
    </dataValidation>
    <dataValidation type="list" allowBlank="1" showInputMessage="1" showErrorMessage="1" sqref="D61:E62" xr:uid="{77B34D97-13C2-4EC0-9780-EA52DDC2FFED}">
      <formula1>"Select,External,Internal"</formula1>
    </dataValidation>
  </dataValidations>
  <pageMargins left="0.23622047244094491" right="0.23622047244094491" top="0.35433070866141736" bottom="0.35433070866141736" header="0.31496062992125984" footer="0.31496062992125984"/>
  <pageSetup paperSize="9" scale="72" fitToHeight="0" orientation="landscape" r:id="rId1"/>
  <rowBreaks count="3" manualBreakCount="3">
    <brk id="63" max="8" man="1"/>
    <brk id="98" max="8" man="1"/>
    <brk id="15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pageSetUpPr fitToPage="1"/>
  </sheetPr>
  <dimension ref="B2:H45"/>
  <sheetViews>
    <sheetView showGridLines="0" zoomScaleNormal="100" workbookViewId="0"/>
  </sheetViews>
  <sheetFormatPr defaultColWidth="9.109375" defaultRowHeight="14.4" x14ac:dyDescent="0.3"/>
  <cols>
    <col min="1" max="1" width="1.44140625" customWidth="1"/>
    <col min="2" max="2" width="28.33203125" customWidth="1"/>
    <col min="3" max="6" width="14.6640625" customWidth="1"/>
  </cols>
  <sheetData>
    <row r="2" spans="2:8" x14ac:dyDescent="0.3">
      <c r="B2" s="70" t="s">
        <v>75</v>
      </c>
      <c r="C2" s="70"/>
      <c r="D2" s="70"/>
    </row>
    <row r="4" spans="2:8" ht="9.9" customHeight="1" x14ac:dyDescent="0.3"/>
    <row r="5" spans="2:8" ht="28.5" customHeight="1" x14ac:dyDescent="0.3">
      <c r="B5" s="622" t="s">
        <v>138</v>
      </c>
      <c r="C5" s="622"/>
      <c r="D5" s="622"/>
      <c r="E5" s="71"/>
      <c r="F5" s="71"/>
    </row>
    <row r="6" spans="2:8" ht="28.5" customHeight="1" x14ac:dyDescent="0.3">
      <c r="B6" s="623" t="s">
        <v>26</v>
      </c>
      <c r="C6" s="623"/>
      <c r="D6" s="623"/>
      <c r="E6" s="72"/>
      <c r="F6" s="72"/>
    </row>
    <row r="7" spans="2:8" ht="9.9" customHeight="1" x14ac:dyDescent="0.3"/>
    <row r="8" spans="2:8" s="30" customFormat="1" ht="20.100000000000001" customHeight="1" x14ac:dyDescent="0.3">
      <c r="B8" s="73" t="s">
        <v>76</v>
      </c>
      <c r="C8" s="618" t="str">
        <f>IF('Claim Summary'!C5&lt;&gt;"",'Claim Summary'!C5,"")</f>
        <v/>
      </c>
      <c r="D8" s="619"/>
      <c r="E8" s="620"/>
      <c r="F8" s="180"/>
    </row>
    <row r="9" spans="2:8" s="30" customFormat="1" ht="20.100000000000001" customHeight="1" x14ac:dyDescent="0.3">
      <c r="B9" s="73" t="s">
        <v>125</v>
      </c>
      <c r="C9" s="618" t="str">
        <f>IF('Claim Summary'!C6&lt;&gt;"",'Claim Summary'!C6,"")</f>
        <v/>
      </c>
      <c r="D9" s="619"/>
      <c r="E9" s="620"/>
      <c r="F9" s="180"/>
    </row>
    <row r="10" spans="2:8" s="30" customFormat="1" ht="20.100000000000001" customHeight="1" x14ac:dyDescent="0.3">
      <c r="B10" s="73" t="s">
        <v>152</v>
      </c>
      <c r="C10" s="621">
        <v>0.8</v>
      </c>
      <c r="D10" s="619"/>
      <c r="E10" s="620"/>
      <c r="F10" s="185"/>
    </row>
    <row r="11" spans="2:8" s="30" customFormat="1" ht="20.100000000000001" customHeight="1" x14ac:dyDescent="0.3">
      <c r="B11" s="74" t="s">
        <v>77</v>
      </c>
      <c r="C11" s="618" t="str">
        <f>IF('Claim Summary'!C8&lt;&gt;"",'Claim Summary'!C8,"")</f>
        <v/>
      </c>
      <c r="D11" s="619"/>
      <c r="E11" s="620"/>
      <c r="F11" s="180"/>
    </row>
    <row r="12" spans="2:8" s="30" customFormat="1" ht="15" customHeight="1" x14ac:dyDescent="0.3">
      <c r="B12" s="31"/>
      <c r="C12" s="75"/>
      <c r="D12" s="75"/>
      <c r="E12" s="75"/>
      <c r="F12" s="75"/>
    </row>
    <row r="13" spans="2:8" ht="99.9" customHeight="1" x14ac:dyDescent="0.3">
      <c r="B13" s="617" t="s">
        <v>236</v>
      </c>
      <c r="C13" s="616"/>
      <c r="D13" s="616"/>
      <c r="E13" s="616"/>
      <c r="F13" s="616"/>
    </row>
    <row r="14" spans="2:8" s="30" customFormat="1" ht="18" customHeight="1" x14ac:dyDescent="0.25">
      <c r="B14" s="76"/>
      <c r="C14" s="77" t="s">
        <v>78</v>
      </c>
      <c r="D14" s="78"/>
      <c r="E14" s="79"/>
      <c r="F14" s="78"/>
      <c r="G14" s="191"/>
      <c r="H14" s="191"/>
    </row>
    <row r="15" spans="2:8" s="30" customFormat="1" ht="9.9" customHeight="1" x14ac:dyDescent="0.25">
      <c r="B15" s="76"/>
      <c r="C15" s="73"/>
      <c r="D15" s="80"/>
      <c r="E15" s="54"/>
      <c r="F15" s="80"/>
      <c r="G15" s="191"/>
      <c r="H15" s="191"/>
    </row>
    <row r="16" spans="2:8" s="30" customFormat="1" ht="15" customHeight="1" x14ac:dyDescent="0.25">
      <c r="B16" s="76"/>
      <c r="C16" s="76" t="s">
        <v>79</v>
      </c>
      <c r="D16" s="80"/>
      <c r="E16" s="70" t="s">
        <v>80</v>
      </c>
      <c r="F16" s="80"/>
      <c r="G16" s="191"/>
      <c r="H16" s="191"/>
    </row>
    <row r="17" spans="2:8" s="30" customFormat="1" ht="9.9" customHeight="1" x14ac:dyDescent="0.25">
      <c r="B17" s="76"/>
      <c r="C17" s="81"/>
      <c r="D17" s="80"/>
      <c r="E17" s="54"/>
      <c r="F17" s="80"/>
      <c r="G17" s="191"/>
      <c r="H17" s="191"/>
    </row>
    <row r="18" spans="2:8" x14ac:dyDescent="0.3">
      <c r="B18" s="70" t="s">
        <v>148</v>
      </c>
      <c r="C18" s="95">
        <f>'Claim Form'!H15</f>
        <v>0</v>
      </c>
      <c r="D18" s="96"/>
      <c r="E18" s="95">
        <f>C18*C10</f>
        <v>0</v>
      </c>
      <c r="F18" s="82"/>
      <c r="G18" s="83"/>
      <c r="H18" s="54"/>
    </row>
    <row r="19" spans="2:8" x14ac:dyDescent="0.3">
      <c r="B19" s="70" t="s">
        <v>186</v>
      </c>
      <c r="C19" s="95">
        <f>'Claim Form'!I62</f>
        <v>0</v>
      </c>
      <c r="D19" s="96"/>
      <c r="E19" s="95">
        <f>C19*C10</f>
        <v>0</v>
      </c>
      <c r="F19" s="82"/>
      <c r="G19" s="83"/>
      <c r="H19" s="54"/>
    </row>
    <row r="20" spans="2:8" x14ac:dyDescent="0.3">
      <c r="B20" s="70" t="s">
        <v>149</v>
      </c>
      <c r="C20" s="95">
        <f>'Claim Form'!G97</f>
        <v>0</v>
      </c>
      <c r="D20" s="96"/>
      <c r="E20" s="95">
        <f>C20*C10</f>
        <v>0</v>
      </c>
      <c r="F20" s="82"/>
      <c r="G20" s="83"/>
      <c r="H20" s="54"/>
    </row>
    <row r="21" spans="2:8" x14ac:dyDescent="0.3">
      <c r="B21" s="70" t="s">
        <v>150</v>
      </c>
      <c r="C21" s="95">
        <f>'Claim Form'!H152</f>
        <v>0</v>
      </c>
      <c r="D21" s="96"/>
      <c r="E21" s="95">
        <f>C21*C10</f>
        <v>0</v>
      </c>
      <c r="F21" s="82"/>
      <c r="G21" s="83"/>
      <c r="H21" s="54"/>
    </row>
    <row r="22" spans="2:8" x14ac:dyDescent="0.3">
      <c r="B22" s="70" t="s">
        <v>151</v>
      </c>
      <c r="C22" s="95">
        <f>'Claim Form'!H209</f>
        <v>0</v>
      </c>
      <c r="D22" s="96"/>
      <c r="E22" s="95">
        <f>C22*C10</f>
        <v>0</v>
      </c>
      <c r="F22" s="82"/>
      <c r="G22" s="83"/>
      <c r="H22" s="54"/>
    </row>
    <row r="23" spans="2:8" ht="15" customHeight="1" x14ac:dyDescent="0.3">
      <c r="B23" s="70"/>
      <c r="C23" s="52"/>
      <c r="D23" s="52"/>
      <c r="E23" s="52"/>
      <c r="F23" s="54"/>
      <c r="G23" s="54"/>
      <c r="H23" s="54"/>
    </row>
    <row r="24" spans="2:8" x14ac:dyDescent="0.3">
      <c r="B24" s="70" t="s">
        <v>237</v>
      </c>
      <c r="C24" s="684">
        <f>SUM(C18:C22)</f>
        <v>0</v>
      </c>
      <c r="D24" s="97"/>
      <c r="E24" s="179">
        <f>SUM(E18:E22)</f>
        <v>0</v>
      </c>
      <c r="F24" s="54"/>
      <c r="G24" s="54"/>
      <c r="H24" s="54"/>
    </row>
    <row r="25" spans="2:8" ht="15" customHeight="1" x14ac:dyDescent="0.3">
      <c r="B25" s="54"/>
      <c r="C25" s="54"/>
      <c r="D25" s="54"/>
      <c r="E25" s="54"/>
      <c r="F25" s="54"/>
      <c r="G25" s="54"/>
      <c r="H25" s="54"/>
    </row>
    <row r="26" spans="2:8" ht="27.75" customHeight="1" x14ac:dyDescent="0.3">
      <c r="B26" s="616" t="s">
        <v>81</v>
      </c>
      <c r="C26" s="616"/>
      <c r="D26" s="616"/>
      <c r="E26" s="616"/>
      <c r="F26" s="616"/>
    </row>
    <row r="27" spans="2:8" ht="26.1" customHeight="1" x14ac:dyDescent="0.3">
      <c r="B27" s="616" t="s">
        <v>82</v>
      </c>
      <c r="C27" s="616"/>
      <c r="D27" s="616"/>
      <c r="E27" s="616"/>
      <c r="F27" s="616"/>
    </row>
    <row r="28" spans="2:8" ht="24.9" customHeight="1" x14ac:dyDescent="0.3">
      <c r="B28" s="616" t="s">
        <v>83</v>
      </c>
      <c r="C28" s="616"/>
      <c r="D28" s="616"/>
      <c r="E28" s="616"/>
      <c r="F28" s="616"/>
    </row>
    <row r="29" spans="2:8" ht="15" customHeight="1" x14ac:dyDescent="0.3">
      <c r="B29" s="616" t="s">
        <v>84</v>
      </c>
      <c r="C29" s="616"/>
      <c r="D29" s="616"/>
      <c r="E29" s="616"/>
      <c r="F29" s="616"/>
    </row>
    <row r="30" spans="2:8" ht="42" customHeight="1" x14ac:dyDescent="0.3">
      <c r="B30" s="616" t="s">
        <v>85</v>
      </c>
      <c r="C30" s="616"/>
      <c r="D30" s="616"/>
      <c r="E30" s="616"/>
      <c r="F30" s="616"/>
    </row>
    <row r="31" spans="2:8" ht="45" customHeight="1" x14ac:dyDescent="0.3">
      <c r="B31" s="624" t="s">
        <v>86</v>
      </c>
      <c r="C31" s="624"/>
      <c r="D31" s="624"/>
      <c r="E31" s="624"/>
      <c r="F31" s="624"/>
    </row>
    <row r="32" spans="2:8" ht="30" customHeight="1" x14ac:dyDescent="0.3">
      <c r="B32" s="625" t="s">
        <v>87</v>
      </c>
      <c r="C32" s="625"/>
      <c r="D32" s="625"/>
      <c r="E32" s="625"/>
      <c r="F32" s="625"/>
    </row>
    <row r="33" spans="2:6" ht="5.0999999999999996" customHeight="1" x14ac:dyDescent="0.3">
      <c r="B33" s="84"/>
      <c r="C33" s="189"/>
      <c r="D33" s="84"/>
      <c r="E33" s="85"/>
      <c r="F33" s="84"/>
    </row>
    <row r="34" spans="2:6" s="199" customFormat="1" ht="39.9" customHeight="1" x14ac:dyDescent="0.3">
      <c r="B34" s="627" t="s">
        <v>109</v>
      </c>
      <c r="C34" s="628"/>
      <c r="D34" s="628"/>
      <c r="E34" s="628"/>
      <c r="F34" s="628"/>
    </row>
    <row r="35" spans="2:6" ht="5.0999999999999996" customHeight="1" x14ac:dyDescent="0.3">
      <c r="B35" s="84"/>
      <c r="C35" s="197"/>
      <c r="D35" s="84"/>
      <c r="E35" s="85"/>
      <c r="F35" s="84"/>
    </row>
    <row r="36" spans="2:6" ht="15" customHeight="1" x14ac:dyDescent="0.3">
      <c r="B36" s="616" t="s">
        <v>88</v>
      </c>
      <c r="C36" s="616"/>
      <c r="D36" s="616"/>
      <c r="E36" s="616"/>
      <c r="F36" s="616"/>
    </row>
    <row r="37" spans="2:6" ht="9.9" customHeight="1" x14ac:dyDescent="0.3">
      <c r="B37" s="194"/>
      <c r="C37" s="194"/>
      <c r="D37" s="194"/>
      <c r="E37" s="194"/>
      <c r="F37" s="194"/>
    </row>
    <row r="38" spans="2:6" ht="15" customHeight="1" x14ac:dyDescent="0.3">
      <c r="B38" s="626" t="s">
        <v>104</v>
      </c>
      <c r="C38" s="626"/>
      <c r="D38" s="626"/>
      <c r="E38" s="626"/>
      <c r="F38" s="626"/>
    </row>
    <row r="39" spans="2:6" s="30" customFormat="1" ht="30" customHeight="1" x14ac:dyDescent="0.3">
      <c r="B39" s="86" t="s">
        <v>105</v>
      </c>
      <c r="C39" s="629"/>
      <c r="D39" s="629"/>
      <c r="E39" s="629"/>
      <c r="F39" s="629"/>
    </row>
    <row r="40" spans="2:6" ht="30" customHeight="1" x14ac:dyDescent="0.3">
      <c r="B40" s="86" t="s">
        <v>106</v>
      </c>
      <c r="C40" s="630"/>
      <c r="D40" s="630"/>
      <c r="E40" s="630"/>
      <c r="F40" s="630"/>
    </row>
    <row r="41" spans="2:6" ht="9.9" customHeight="1" x14ac:dyDescent="0.3">
      <c r="B41" s="84"/>
      <c r="C41" s="87"/>
      <c r="D41" s="88"/>
      <c r="E41" s="88"/>
      <c r="F41" s="84"/>
    </row>
    <row r="42" spans="2:6" ht="20.100000000000001" customHeight="1" x14ac:dyDescent="0.3">
      <c r="B42" s="86" t="s">
        <v>89</v>
      </c>
      <c r="C42" s="112"/>
      <c r="D42" s="112"/>
      <c r="E42" s="86" t="s">
        <v>90</v>
      </c>
      <c r="F42" s="84"/>
    </row>
    <row r="43" spans="2:6" ht="12.9" customHeight="1" x14ac:dyDescent="0.3">
      <c r="B43" s="631"/>
      <c r="C43" s="633"/>
      <c r="D43" s="195"/>
      <c r="E43" s="634"/>
      <c r="F43" s="635"/>
    </row>
    <row r="44" spans="2:6" ht="12.9" customHeight="1" x14ac:dyDescent="0.3">
      <c r="B44" s="632"/>
      <c r="C44" s="633"/>
      <c r="D44" s="195"/>
      <c r="E44" s="636"/>
      <c r="F44" s="637"/>
    </row>
    <row r="45" spans="2:6" x14ac:dyDescent="0.3">
      <c r="B45" s="84"/>
      <c r="C45" s="195"/>
      <c r="D45" s="84"/>
      <c r="E45" s="84"/>
      <c r="F45" s="84"/>
    </row>
  </sheetData>
  <sheetProtection formatCells="0" formatColumns="0"/>
  <protectedRanges>
    <protectedRange sqref="C33:C35 B26:B32 B36:B37 D26:E37" name="Range3_1"/>
    <protectedRange sqref="B13 D13:E13" name="Range1_1"/>
    <protectedRange sqref="D38:E38 B38" name="Range3_1_1_1"/>
  </protectedRanges>
  <mergeCells count="22">
    <mergeCell ref="C39:F39"/>
    <mergeCell ref="C40:F40"/>
    <mergeCell ref="B43:B44"/>
    <mergeCell ref="C43:C44"/>
    <mergeCell ref="E43:F44"/>
    <mergeCell ref="B30:F30"/>
    <mergeCell ref="B31:F31"/>
    <mergeCell ref="B32:F32"/>
    <mergeCell ref="B36:F36"/>
    <mergeCell ref="B38:F38"/>
    <mergeCell ref="B34:F34"/>
    <mergeCell ref="C8:E8"/>
    <mergeCell ref="C9:E9"/>
    <mergeCell ref="C10:E10"/>
    <mergeCell ref="C11:E11"/>
    <mergeCell ref="B5:D5"/>
    <mergeCell ref="B6:D6"/>
    <mergeCell ref="B29:F29"/>
    <mergeCell ref="B13:F13"/>
    <mergeCell ref="B26:F26"/>
    <mergeCell ref="B27:F27"/>
    <mergeCell ref="B28:F28"/>
  </mergeCells>
  <hyperlinks>
    <hyperlink ref="B31"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scale="9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230C-2CB9-47AA-9AEB-9D0A9E8B50C6}">
  <sheetPr>
    <tabColor theme="9" tint="0.59999389629810485"/>
  </sheetPr>
  <dimension ref="B2:E158"/>
  <sheetViews>
    <sheetView showGridLines="0" zoomScaleNormal="100" workbookViewId="0">
      <selection activeCell="E20" sqref="E20"/>
    </sheetView>
  </sheetViews>
  <sheetFormatPr defaultColWidth="9.109375" defaultRowHeight="14.4" x14ac:dyDescent="0.3"/>
  <cols>
    <col min="1" max="1" width="1.33203125" customWidth="1"/>
    <col min="2" max="2" width="35" customWidth="1"/>
    <col min="3" max="3" width="52.44140625" customWidth="1"/>
    <col min="4" max="4" width="17.6640625" customWidth="1"/>
    <col min="5" max="5" width="38" customWidth="1"/>
    <col min="6" max="6" width="9.33203125" customWidth="1"/>
    <col min="7" max="7" width="17.6640625" customWidth="1"/>
  </cols>
  <sheetData>
    <row r="2" spans="2:5" ht="28.5" customHeight="1" x14ac:dyDescent="0.3">
      <c r="B2" s="648" t="s">
        <v>138</v>
      </c>
      <c r="C2" s="648"/>
      <c r="D2" s="71"/>
    </row>
    <row r="3" spans="2:5" ht="28.5" customHeight="1" x14ac:dyDescent="0.3">
      <c r="B3" s="623" t="s">
        <v>6</v>
      </c>
      <c r="C3" s="623"/>
      <c r="D3" s="72"/>
    </row>
    <row r="6" spans="2:5" ht="24.9" customHeight="1" x14ac:dyDescent="0.3">
      <c r="B6" s="478" t="s">
        <v>215</v>
      </c>
      <c r="C6" s="479"/>
    </row>
    <row r="7" spans="2:5" ht="24.9" customHeight="1" x14ac:dyDescent="0.3">
      <c r="B7" s="478" t="s">
        <v>216</v>
      </c>
      <c r="C7" s="479"/>
    </row>
    <row r="8" spans="2:5" ht="24.9" customHeight="1" x14ac:dyDescent="0.3">
      <c r="B8" s="478" t="s">
        <v>217</v>
      </c>
      <c r="C8" s="479"/>
    </row>
    <row r="9" spans="2:5" ht="24.9" customHeight="1" x14ac:dyDescent="0.3">
      <c r="B9" s="478" t="s">
        <v>218</v>
      </c>
      <c r="C9" s="479"/>
    </row>
    <row r="10" spans="2:5" ht="24.9" customHeight="1" x14ac:dyDescent="0.3">
      <c r="B10" s="478" t="s">
        <v>219</v>
      </c>
      <c r="C10" s="479"/>
    </row>
    <row r="12" spans="2:5" s="104" customFormat="1" ht="20.100000000000001" customHeight="1" x14ac:dyDescent="0.3">
      <c r="B12" s="480" t="s">
        <v>220</v>
      </c>
    </row>
    <row r="13" spans="2:5" ht="30" customHeight="1" x14ac:dyDescent="0.3">
      <c r="B13" s="649" t="s">
        <v>221</v>
      </c>
      <c r="C13" s="649"/>
      <c r="D13" s="649"/>
      <c r="E13" s="649"/>
    </row>
    <row r="14" spans="2:5" x14ac:dyDescent="0.3">
      <c r="B14" s="481"/>
      <c r="C14" s="482"/>
      <c r="D14" s="482"/>
      <c r="E14" s="483"/>
    </row>
    <row r="15" spans="2:5" x14ac:dyDescent="0.3">
      <c r="B15" s="484"/>
      <c r="E15" s="485"/>
    </row>
    <row r="16" spans="2:5" x14ac:dyDescent="0.3">
      <c r="B16" s="484"/>
      <c r="E16" s="485"/>
    </row>
    <row r="17" spans="2:5" x14ac:dyDescent="0.3">
      <c r="B17" s="484"/>
      <c r="E17" s="485"/>
    </row>
    <row r="18" spans="2:5" x14ac:dyDescent="0.3">
      <c r="B18" s="484"/>
      <c r="E18" s="485"/>
    </row>
    <row r="19" spans="2:5" x14ac:dyDescent="0.3">
      <c r="B19" s="484"/>
      <c r="E19" s="485"/>
    </row>
    <row r="20" spans="2:5" x14ac:dyDescent="0.3">
      <c r="B20" s="484"/>
      <c r="E20" s="485"/>
    </row>
    <row r="21" spans="2:5" x14ac:dyDescent="0.3">
      <c r="B21" s="484"/>
      <c r="E21" s="485"/>
    </row>
    <row r="22" spans="2:5" x14ac:dyDescent="0.3">
      <c r="B22" s="484"/>
      <c r="E22" s="485"/>
    </row>
    <row r="23" spans="2:5" x14ac:dyDescent="0.3">
      <c r="B23" s="484"/>
      <c r="E23" s="485"/>
    </row>
    <row r="24" spans="2:5" x14ac:dyDescent="0.3">
      <c r="B24" s="484"/>
      <c r="E24" s="485"/>
    </row>
    <row r="25" spans="2:5" x14ac:dyDescent="0.3">
      <c r="B25" s="484"/>
      <c r="E25" s="485"/>
    </row>
    <row r="26" spans="2:5" x14ac:dyDescent="0.3">
      <c r="B26" s="484"/>
      <c r="E26" s="485"/>
    </row>
    <row r="27" spans="2:5" x14ac:dyDescent="0.3">
      <c r="B27" s="484"/>
      <c r="E27" s="485"/>
    </row>
    <row r="28" spans="2:5" x14ac:dyDescent="0.3">
      <c r="B28" s="484"/>
      <c r="E28" s="485"/>
    </row>
    <row r="29" spans="2:5" x14ac:dyDescent="0.3">
      <c r="B29" s="484"/>
      <c r="E29" s="485"/>
    </row>
    <row r="30" spans="2:5" x14ac:dyDescent="0.3">
      <c r="B30" s="484"/>
      <c r="E30" s="485"/>
    </row>
    <row r="31" spans="2:5" x14ac:dyDescent="0.3">
      <c r="B31" s="484"/>
      <c r="E31" s="485"/>
    </row>
    <row r="32" spans="2:5" x14ac:dyDescent="0.3">
      <c r="B32" s="484"/>
      <c r="E32" s="485"/>
    </row>
    <row r="33" spans="2:5" x14ac:dyDescent="0.3">
      <c r="B33" s="484"/>
      <c r="E33" s="485"/>
    </row>
    <row r="34" spans="2:5" x14ac:dyDescent="0.3">
      <c r="B34" s="486"/>
      <c r="C34" s="487"/>
      <c r="D34" s="487"/>
      <c r="E34" s="488"/>
    </row>
    <row r="36" spans="2:5" s="104" customFormat="1" ht="20.100000000000001" customHeight="1" x14ac:dyDescent="0.3">
      <c r="B36" s="489" t="s">
        <v>222</v>
      </c>
    </row>
    <row r="37" spans="2:5" ht="69.900000000000006" customHeight="1" x14ac:dyDescent="0.3">
      <c r="B37" s="650" t="s">
        <v>223</v>
      </c>
      <c r="C37" s="650"/>
      <c r="D37" s="650"/>
      <c r="E37" s="650"/>
    </row>
    <row r="38" spans="2:5" x14ac:dyDescent="0.3">
      <c r="B38" s="490"/>
      <c r="C38" s="491"/>
      <c r="D38" s="491"/>
      <c r="E38" s="492"/>
    </row>
    <row r="39" spans="2:5" x14ac:dyDescent="0.3">
      <c r="B39" s="493"/>
      <c r="C39" s="30"/>
      <c r="D39" s="30"/>
      <c r="E39" s="494"/>
    </row>
    <row r="40" spans="2:5" x14ac:dyDescent="0.3">
      <c r="B40" s="493"/>
      <c r="C40" s="30"/>
      <c r="D40" s="30"/>
      <c r="E40" s="494"/>
    </row>
    <row r="41" spans="2:5" x14ac:dyDescent="0.3">
      <c r="B41" s="493"/>
      <c r="C41" s="30"/>
      <c r="D41" s="30"/>
      <c r="E41" s="494"/>
    </row>
    <row r="42" spans="2:5" x14ac:dyDescent="0.3">
      <c r="B42" s="493"/>
      <c r="C42" s="30"/>
      <c r="D42" s="30"/>
      <c r="E42" s="494"/>
    </row>
    <row r="43" spans="2:5" x14ac:dyDescent="0.3">
      <c r="B43" s="493"/>
      <c r="C43" s="30"/>
      <c r="D43" s="30"/>
      <c r="E43" s="494"/>
    </row>
    <row r="44" spans="2:5" x14ac:dyDescent="0.3">
      <c r="B44" s="493"/>
      <c r="C44" s="30"/>
      <c r="D44" s="30"/>
      <c r="E44" s="494"/>
    </row>
    <row r="45" spans="2:5" x14ac:dyDescent="0.3">
      <c r="B45" s="493"/>
      <c r="C45" s="30"/>
      <c r="D45" s="30"/>
      <c r="E45" s="494"/>
    </row>
    <row r="46" spans="2:5" x14ac:dyDescent="0.3">
      <c r="B46" s="493"/>
      <c r="C46" s="30"/>
      <c r="D46" s="30"/>
      <c r="E46" s="494"/>
    </row>
    <row r="47" spans="2:5" x14ac:dyDescent="0.3">
      <c r="B47" s="493"/>
      <c r="C47" s="30"/>
      <c r="D47" s="30"/>
      <c r="E47" s="494"/>
    </row>
    <row r="48" spans="2:5" x14ac:dyDescent="0.3">
      <c r="B48" s="493"/>
      <c r="C48" s="30"/>
      <c r="D48" s="30"/>
      <c r="E48" s="494"/>
    </row>
    <row r="49" spans="2:5" x14ac:dyDescent="0.3">
      <c r="B49" s="493"/>
      <c r="C49" s="30"/>
      <c r="D49" s="30"/>
      <c r="E49" s="494"/>
    </row>
    <row r="50" spans="2:5" x14ac:dyDescent="0.3">
      <c r="B50" s="493"/>
      <c r="C50" s="30"/>
      <c r="D50" s="30"/>
      <c r="E50" s="494"/>
    </row>
    <row r="51" spans="2:5" x14ac:dyDescent="0.3">
      <c r="B51" s="493"/>
      <c r="C51" s="30"/>
      <c r="D51" s="30"/>
      <c r="E51" s="494"/>
    </row>
    <row r="52" spans="2:5" x14ac:dyDescent="0.3">
      <c r="B52" s="493"/>
      <c r="C52" s="30"/>
      <c r="D52" s="30"/>
      <c r="E52" s="494"/>
    </row>
    <row r="53" spans="2:5" x14ac:dyDescent="0.3">
      <c r="B53" s="493"/>
      <c r="C53" s="30"/>
      <c r="D53" s="30"/>
      <c r="E53" s="494"/>
    </row>
    <row r="54" spans="2:5" x14ac:dyDescent="0.3">
      <c r="B54" s="493"/>
      <c r="C54" s="30"/>
      <c r="D54" s="30"/>
      <c r="E54" s="494"/>
    </row>
    <row r="55" spans="2:5" x14ac:dyDescent="0.3">
      <c r="B55" s="493"/>
      <c r="C55" s="30"/>
      <c r="D55" s="30"/>
      <c r="E55" s="494"/>
    </row>
    <row r="56" spans="2:5" x14ac:dyDescent="0.3">
      <c r="B56" s="493"/>
      <c r="C56" s="30"/>
      <c r="D56" s="30"/>
      <c r="E56" s="494"/>
    </row>
    <row r="57" spans="2:5" x14ac:dyDescent="0.3">
      <c r="B57" s="493"/>
      <c r="C57" s="30"/>
      <c r="D57" s="30"/>
      <c r="E57" s="494"/>
    </row>
    <row r="58" spans="2:5" x14ac:dyDescent="0.3">
      <c r="B58" s="493"/>
      <c r="C58" s="30"/>
      <c r="D58" s="30"/>
      <c r="E58" s="494"/>
    </row>
    <row r="59" spans="2:5" x14ac:dyDescent="0.3">
      <c r="B59" s="493"/>
      <c r="C59" s="30"/>
      <c r="D59" s="30"/>
      <c r="E59" s="494"/>
    </row>
    <row r="60" spans="2:5" x14ac:dyDescent="0.3">
      <c r="B60" s="493"/>
      <c r="C60" s="30"/>
      <c r="D60" s="30"/>
      <c r="E60" s="494"/>
    </row>
    <row r="61" spans="2:5" x14ac:dyDescent="0.3">
      <c r="B61" s="493"/>
      <c r="C61" s="30"/>
      <c r="D61" s="30"/>
      <c r="E61" s="494"/>
    </row>
    <row r="62" spans="2:5" x14ac:dyDescent="0.3">
      <c r="B62" s="493"/>
      <c r="C62" s="30"/>
      <c r="D62" s="30"/>
      <c r="E62" s="494"/>
    </row>
    <row r="63" spans="2:5" x14ac:dyDescent="0.3">
      <c r="B63" s="495"/>
      <c r="C63" s="496"/>
      <c r="D63" s="496"/>
      <c r="E63" s="497"/>
    </row>
    <row r="64" spans="2:5" x14ac:dyDescent="0.3">
      <c r="B64" s="30"/>
      <c r="C64" s="30"/>
      <c r="D64" s="30"/>
      <c r="E64" s="30"/>
    </row>
    <row r="65" spans="2:5" s="104" customFormat="1" ht="20.100000000000001" customHeight="1" x14ac:dyDescent="0.3">
      <c r="B65" s="489" t="s">
        <v>224</v>
      </c>
      <c r="C65" s="170"/>
      <c r="D65" s="170"/>
      <c r="E65" s="170"/>
    </row>
    <row r="66" spans="2:5" s="3" customFormat="1" ht="30" customHeight="1" x14ac:dyDescent="0.3">
      <c r="B66" s="651" t="s">
        <v>225</v>
      </c>
      <c r="C66" s="651"/>
      <c r="D66" s="651"/>
      <c r="E66" s="651"/>
    </row>
    <row r="67" spans="2:5" x14ac:dyDescent="0.3">
      <c r="B67" s="498"/>
      <c r="C67" s="499"/>
      <c r="D67" s="499"/>
      <c r="E67" s="500"/>
    </row>
    <row r="68" spans="2:5" x14ac:dyDescent="0.3">
      <c r="B68" s="501"/>
      <c r="C68" s="173"/>
      <c r="D68" s="173"/>
      <c r="E68" s="502"/>
    </row>
    <row r="69" spans="2:5" x14ac:dyDescent="0.3">
      <c r="B69" s="501"/>
      <c r="C69" s="173"/>
      <c r="D69" s="173"/>
      <c r="E69" s="502"/>
    </row>
    <row r="70" spans="2:5" x14ac:dyDescent="0.3">
      <c r="B70" s="501"/>
      <c r="C70" s="173"/>
      <c r="D70" s="173"/>
      <c r="E70" s="502"/>
    </row>
    <row r="71" spans="2:5" x14ac:dyDescent="0.3">
      <c r="B71" s="501"/>
      <c r="C71" s="173"/>
      <c r="D71" s="173"/>
      <c r="E71" s="502"/>
    </row>
    <row r="72" spans="2:5" x14ac:dyDescent="0.3">
      <c r="B72" s="501"/>
      <c r="C72" s="173"/>
      <c r="D72" s="173"/>
      <c r="E72" s="502"/>
    </row>
    <row r="73" spans="2:5" x14ac:dyDescent="0.3">
      <c r="B73" s="501"/>
      <c r="C73" s="173"/>
      <c r="D73" s="173"/>
      <c r="E73" s="502"/>
    </row>
    <row r="74" spans="2:5" x14ac:dyDescent="0.3">
      <c r="B74" s="501"/>
      <c r="C74" s="173"/>
      <c r="D74" s="173"/>
      <c r="E74" s="502"/>
    </row>
    <row r="75" spans="2:5" x14ac:dyDescent="0.3">
      <c r="B75" s="501"/>
      <c r="C75" s="173"/>
      <c r="D75" s="173"/>
      <c r="E75" s="502"/>
    </row>
    <row r="76" spans="2:5" x14ac:dyDescent="0.3">
      <c r="B76" s="501"/>
      <c r="C76" s="173"/>
      <c r="D76" s="173"/>
      <c r="E76" s="502"/>
    </row>
    <row r="77" spans="2:5" x14ac:dyDescent="0.3">
      <c r="B77" s="501"/>
      <c r="C77" s="173"/>
      <c r="D77" s="173"/>
      <c r="E77" s="502"/>
    </row>
    <row r="78" spans="2:5" x14ac:dyDescent="0.3">
      <c r="B78" s="501"/>
      <c r="C78" s="173"/>
      <c r="D78" s="173"/>
      <c r="E78" s="502"/>
    </row>
    <row r="79" spans="2:5" x14ac:dyDescent="0.3">
      <c r="B79" s="501"/>
      <c r="C79" s="173"/>
      <c r="D79" s="173"/>
      <c r="E79" s="502"/>
    </row>
    <row r="80" spans="2:5" x14ac:dyDescent="0.3">
      <c r="B80" s="501"/>
      <c r="C80" s="173"/>
      <c r="D80" s="173"/>
      <c r="E80" s="502"/>
    </row>
    <row r="81" spans="2:5" x14ac:dyDescent="0.3">
      <c r="B81" s="501"/>
      <c r="C81" s="173"/>
      <c r="D81" s="173"/>
      <c r="E81" s="502"/>
    </row>
    <row r="82" spans="2:5" x14ac:dyDescent="0.3">
      <c r="B82" s="501"/>
      <c r="C82" s="173"/>
      <c r="D82" s="173"/>
      <c r="E82" s="502"/>
    </row>
    <row r="83" spans="2:5" x14ac:dyDescent="0.3">
      <c r="B83" s="501"/>
      <c r="C83" s="173"/>
      <c r="D83" s="173"/>
      <c r="E83" s="502"/>
    </row>
    <row r="84" spans="2:5" x14ac:dyDescent="0.3">
      <c r="B84" s="501"/>
      <c r="C84" s="173"/>
      <c r="D84" s="173"/>
      <c r="E84" s="502"/>
    </row>
    <row r="85" spans="2:5" x14ac:dyDescent="0.3">
      <c r="B85" s="501"/>
      <c r="C85" s="173"/>
      <c r="D85" s="173"/>
      <c r="E85" s="502"/>
    </row>
    <row r="86" spans="2:5" x14ac:dyDescent="0.3">
      <c r="B86" s="501"/>
      <c r="C86" s="173"/>
      <c r="D86" s="173"/>
      <c r="E86" s="502"/>
    </row>
    <row r="87" spans="2:5" x14ac:dyDescent="0.3">
      <c r="B87" s="501"/>
      <c r="C87" s="173"/>
      <c r="D87" s="173"/>
      <c r="E87" s="502"/>
    </row>
    <row r="88" spans="2:5" x14ac:dyDescent="0.3">
      <c r="B88" s="501"/>
      <c r="C88" s="173"/>
      <c r="D88" s="173"/>
      <c r="E88" s="502"/>
    </row>
    <row r="89" spans="2:5" x14ac:dyDescent="0.3">
      <c r="B89" s="501"/>
      <c r="C89" s="173"/>
      <c r="D89" s="173"/>
      <c r="E89" s="502"/>
    </row>
    <row r="90" spans="2:5" x14ac:dyDescent="0.3">
      <c r="B90" s="501"/>
      <c r="C90" s="173"/>
      <c r="D90" s="173"/>
      <c r="E90" s="502"/>
    </row>
    <row r="91" spans="2:5" x14ac:dyDescent="0.3">
      <c r="B91" s="501"/>
      <c r="C91" s="173"/>
      <c r="D91" s="173"/>
      <c r="E91" s="502"/>
    </row>
    <row r="92" spans="2:5" x14ac:dyDescent="0.3">
      <c r="B92" s="501"/>
      <c r="C92" s="173"/>
      <c r="D92" s="173"/>
      <c r="E92" s="502"/>
    </row>
    <row r="93" spans="2:5" x14ac:dyDescent="0.3">
      <c r="B93" s="501"/>
      <c r="C93" s="173"/>
      <c r="D93" s="173"/>
      <c r="E93" s="502"/>
    </row>
    <row r="94" spans="2:5" x14ac:dyDescent="0.3">
      <c r="B94" s="503"/>
      <c r="C94" s="504"/>
      <c r="D94" s="504"/>
      <c r="E94" s="505"/>
    </row>
    <row r="95" spans="2:5" x14ac:dyDescent="0.3">
      <c r="B95" s="506"/>
    </row>
    <row r="96" spans="2:5" s="507" customFormat="1" ht="20.100000000000001" customHeight="1" x14ac:dyDescent="0.3">
      <c r="B96" s="489" t="s">
        <v>226</v>
      </c>
    </row>
    <row r="97" spans="2:5" s="3" customFormat="1" ht="30" customHeight="1" x14ac:dyDescent="0.3">
      <c r="B97" s="650" t="s">
        <v>227</v>
      </c>
      <c r="C97" s="650"/>
      <c r="D97" s="650"/>
      <c r="E97" s="650"/>
    </row>
    <row r="98" spans="2:5" x14ac:dyDescent="0.3">
      <c r="B98" s="638"/>
      <c r="C98" s="639"/>
      <c r="D98" s="639"/>
      <c r="E98" s="640"/>
    </row>
    <row r="99" spans="2:5" x14ac:dyDescent="0.3">
      <c r="B99" s="641"/>
      <c r="C99" s="642"/>
      <c r="D99" s="642"/>
      <c r="E99" s="643"/>
    </row>
    <row r="100" spans="2:5" x14ac:dyDescent="0.3">
      <c r="B100" s="641"/>
      <c r="C100" s="642"/>
      <c r="D100" s="642"/>
      <c r="E100" s="643"/>
    </row>
    <row r="101" spans="2:5" x14ac:dyDescent="0.3">
      <c r="B101" s="641"/>
      <c r="C101" s="642"/>
      <c r="D101" s="642"/>
      <c r="E101" s="643"/>
    </row>
    <row r="102" spans="2:5" x14ac:dyDescent="0.3">
      <c r="B102" s="641"/>
      <c r="C102" s="642"/>
      <c r="D102" s="642"/>
      <c r="E102" s="643"/>
    </row>
    <row r="103" spans="2:5" x14ac:dyDescent="0.3">
      <c r="B103" s="641"/>
      <c r="C103" s="642"/>
      <c r="D103" s="642"/>
      <c r="E103" s="643"/>
    </row>
    <row r="104" spans="2:5" x14ac:dyDescent="0.3">
      <c r="B104" s="641"/>
      <c r="C104" s="642"/>
      <c r="D104" s="642"/>
      <c r="E104" s="643"/>
    </row>
    <row r="105" spans="2:5" x14ac:dyDescent="0.3">
      <c r="B105" s="641"/>
      <c r="C105" s="642"/>
      <c r="D105" s="642"/>
      <c r="E105" s="643"/>
    </row>
    <row r="106" spans="2:5" x14ac:dyDescent="0.3">
      <c r="B106" s="641"/>
      <c r="C106" s="642"/>
      <c r="D106" s="642"/>
      <c r="E106" s="643"/>
    </row>
    <row r="107" spans="2:5" x14ac:dyDescent="0.3">
      <c r="B107" s="641"/>
      <c r="C107" s="642"/>
      <c r="D107" s="642"/>
      <c r="E107" s="643"/>
    </row>
    <row r="108" spans="2:5" x14ac:dyDescent="0.3">
      <c r="B108" s="641"/>
      <c r="C108" s="642"/>
      <c r="D108" s="642"/>
      <c r="E108" s="643"/>
    </row>
    <row r="109" spans="2:5" x14ac:dyDescent="0.3">
      <c r="B109" s="641"/>
      <c r="C109" s="642"/>
      <c r="D109" s="642"/>
      <c r="E109" s="643"/>
    </row>
    <row r="110" spans="2:5" x14ac:dyDescent="0.3">
      <c r="B110" s="641"/>
      <c r="C110" s="642"/>
      <c r="D110" s="642"/>
      <c r="E110" s="643"/>
    </row>
    <row r="111" spans="2:5" x14ac:dyDescent="0.3">
      <c r="B111" s="641"/>
      <c r="C111" s="642"/>
      <c r="D111" s="642"/>
      <c r="E111" s="643"/>
    </row>
    <row r="112" spans="2:5" x14ac:dyDescent="0.3">
      <c r="B112" s="641"/>
      <c r="C112" s="642"/>
      <c r="D112" s="642"/>
      <c r="E112" s="643"/>
    </row>
    <row r="113" spans="2:5" x14ac:dyDescent="0.3">
      <c r="B113" s="641"/>
      <c r="C113" s="642"/>
      <c r="D113" s="642"/>
      <c r="E113" s="643"/>
    </row>
    <row r="114" spans="2:5" x14ac:dyDescent="0.3">
      <c r="B114" s="641"/>
      <c r="C114" s="642"/>
      <c r="D114" s="642"/>
      <c r="E114" s="643"/>
    </row>
    <row r="115" spans="2:5" x14ac:dyDescent="0.3">
      <c r="B115" s="641"/>
      <c r="C115" s="642"/>
      <c r="D115" s="642"/>
      <c r="E115" s="643"/>
    </row>
    <row r="116" spans="2:5" x14ac:dyDescent="0.3">
      <c r="B116" s="641"/>
      <c r="C116" s="642"/>
      <c r="D116" s="642"/>
      <c r="E116" s="643"/>
    </row>
    <row r="117" spans="2:5" x14ac:dyDescent="0.3">
      <c r="B117" s="641"/>
      <c r="C117" s="642"/>
      <c r="D117" s="642"/>
      <c r="E117" s="643"/>
    </row>
    <row r="118" spans="2:5" x14ac:dyDescent="0.3">
      <c r="B118" s="641"/>
      <c r="C118" s="642"/>
      <c r="D118" s="642"/>
      <c r="E118" s="643"/>
    </row>
    <row r="119" spans="2:5" x14ac:dyDescent="0.3">
      <c r="B119" s="641"/>
      <c r="C119" s="642"/>
      <c r="D119" s="642"/>
      <c r="E119" s="643"/>
    </row>
    <row r="120" spans="2:5" x14ac:dyDescent="0.3">
      <c r="B120" s="641"/>
      <c r="C120" s="642"/>
      <c r="D120" s="642"/>
      <c r="E120" s="643"/>
    </row>
    <row r="121" spans="2:5" x14ac:dyDescent="0.3">
      <c r="B121" s="641"/>
      <c r="C121" s="642"/>
      <c r="D121" s="642"/>
      <c r="E121" s="643"/>
    </row>
    <row r="122" spans="2:5" x14ac:dyDescent="0.3">
      <c r="B122" s="641"/>
      <c r="C122" s="642"/>
      <c r="D122" s="642"/>
      <c r="E122" s="643"/>
    </row>
    <row r="123" spans="2:5" x14ac:dyDescent="0.3">
      <c r="B123" s="641"/>
      <c r="C123" s="642"/>
      <c r="D123" s="642"/>
      <c r="E123" s="643"/>
    </row>
    <row r="124" spans="2:5" x14ac:dyDescent="0.3">
      <c r="B124" s="641"/>
      <c r="C124" s="642"/>
      <c r="D124" s="642"/>
      <c r="E124" s="643"/>
    </row>
    <row r="125" spans="2:5" x14ac:dyDescent="0.3">
      <c r="B125" s="641"/>
      <c r="C125" s="642"/>
      <c r="D125" s="642"/>
      <c r="E125" s="643"/>
    </row>
    <row r="126" spans="2:5" x14ac:dyDescent="0.3">
      <c r="B126" s="644"/>
      <c r="C126" s="645"/>
      <c r="D126" s="645"/>
      <c r="E126" s="646"/>
    </row>
    <row r="127" spans="2:5" x14ac:dyDescent="0.3">
      <c r="B127" s="508"/>
    </row>
    <row r="128" spans="2:5" s="510" customFormat="1" ht="20.100000000000001" customHeight="1" x14ac:dyDescent="0.3">
      <c r="B128" s="509" t="s">
        <v>228</v>
      </c>
    </row>
    <row r="129" spans="2:5" x14ac:dyDescent="0.3">
      <c r="B129" s="647" t="s">
        <v>229</v>
      </c>
      <c r="C129" s="647"/>
      <c r="D129" s="647"/>
      <c r="E129" s="647"/>
    </row>
    <row r="130" spans="2:5" x14ac:dyDescent="0.3">
      <c r="B130" s="498"/>
      <c r="C130" s="499"/>
      <c r="D130" s="499"/>
      <c r="E130" s="500"/>
    </row>
    <row r="131" spans="2:5" x14ac:dyDescent="0.3">
      <c r="B131" s="501"/>
      <c r="C131" s="173"/>
      <c r="D131" s="173"/>
      <c r="E131" s="502"/>
    </row>
    <row r="132" spans="2:5" x14ac:dyDescent="0.3">
      <c r="B132" s="501"/>
      <c r="C132" s="173"/>
      <c r="D132" s="173"/>
      <c r="E132" s="502"/>
    </row>
    <row r="133" spans="2:5" x14ac:dyDescent="0.3">
      <c r="B133" s="501"/>
      <c r="C133" s="173"/>
      <c r="D133" s="173"/>
      <c r="E133" s="502"/>
    </row>
    <row r="134" spans="2:5" x14ac:dyDescent="0.3">
      <c r="B134" s="501"/>
      <c r="C134" s="173"/>
      <c r="D134" s="173"/>
      <c r="E134" s="502"/>
    </row>
    <row r="135" spans="2:5" x14ac:dyDescent="0.3">
      <c r="B135" s="501"/>
      <c r="C135" s="173"/>
      <c r="D135" s="173"/>
      <c r="E135" s="502"/>
    </row>
    <row r="136" spans="2:5" ht="21" customHeight="1" x14ac:dyDescent="0.3">
      <c r="B136" s="501"/>
      <c r="C136" s="173"/>
      <c r="D136" s="173"/>
      <c r="E136" s="502"/>
    </row>
    <row r="137" spans="2:5" x14ac:dyDescent="0.3">
      <c r="B137" s="501"/>
      <c r="C137" s="173"/>
      <c r="D137" s="173"/>
      <c r="E137" s="502"/>
    </row>
    <row r="138" spans="2:5" x14ac:dyDescent="0.3">
      <c r="B138" s="501"/>
      <c r="C138" s="173"/>
      <c r="D138" s="173"/>
      <c r="E138" s="502"/>
    </row>
    <row r="139" spans="2:5" x14ac:dyDescent="0.3">
      <c r="B139" s="501"/>
      <c r="C139" s="173"/>
      <c r="D139" s="173"/>
      <c r="E139" s="502"/>
    </row>
    <row r="140" spans="2:5" x14ac:dyDescent="0.3">
      <c r="B140" s="501"/>
      <c r="C140" s="173"/>
      <c r="D140" s="173"/>
      <c r="E140" s="502"/>
    </row>
    <row r="141" spans="2:5" x14ac:dyDescent="0.3">
      <c r="B141" s="501"/>
      <c r="C141" s="173"/>
      <c r="D141" s="173"/>
      <c r="E141" s="502"/>
    </row>
    <row r="142" spans="2:5" x14ac:dyDescent="0.3">
      <c r="B142" s="501"/>
      <c r="C142" s="173"/>
      <c r="D142" s="173"/>
      <c r="E142" s="502"/>
    </row>
    <row r="143" spans="2:5" x14ac:dyDescent="0.3">
      <c r="B143" s="501"/>
      <c r="C143" s="173"/>
      <c r="D143" s="173"/>
      <c r="E143" s="502"/>
    </row>
    <row r="144" spans="2:5" x14ac:dyDescent="0.3">
      <c r="B144" s="501"/>
      <c r="C144" s="173"/>
      <c r="D144" s="173"/>
      <c r="E144" s="502"/>
    </row>
    <row r="145" spans="2:5" x14ac:dyDescent="0.3">
      <c r="B145" s="501"/>
      <c r="C145" s="173"/>
      <c r="D145" s="173"/>
      <c r="E145" s="502"/>
    </row>
    <row r="146" spans="2:5" x14ac:dyDescent="0.3">
      <c r="B146" s="501"/>
      <c r="C146" s="173"/>
      <c r="D146" s="173"/>
      <c r="E146" s="502"/>
    </row>
    <row r="147" spans="2:5" x14ac:dyDescent="0.3">
      <c r="B147" s="501"/>
      <c r="C147" s="173"/>
      <c r="D147" s="173"/>
      <c r="E147" s="502"/>
    </row>
    <row r="148" spans="2:5" x14ac:dyDescent="0.3">
      <c r="B148" s="501"/>
      <c r="C148" s="173"/>
      <c r="D148" s="173"/>
      <c r="E148" s="502"/>
    </row>
    <row r="149" spans="2:5" x14ac:dyDescent="0.3">
      <c r="B149" s="501"/>
      <c r="C149" s="173"/>
      <c r="D149" s="173"/>
      <c r="E149" s="502"/>
    </row>
    <row r="150" spans="2:5" x14ac:dyDescent="0.3">
      <c r="B150" s="501"/>
      <c r="C150" s="173"/>
      <c r="D150" s="173"/>
      <c r="E150" s="502"/>
    </row>
    <row r="151" spans="2:5" x14ac:dyDescent="0.3">
      <c r="B151" s="501"/>
      <c r="C151" s="173"/>
      <c r="D151" s="173"/>
      <c r="E151" s="502"/>
    </row>
    <row r="152" spans="2:5" x14ac:dyDescent="0.3">
      <c r="B152" s="501"/>
      <c r="C152" s="173"/>
      <c r="D152" s="173"/>
      <c r="E152" s="502"/>
    </row>
    <row r="153" spans="2:5" x14ac:dyDescent="0.3">
      <c r="B153" s="501"/>
      <c r="C153" s="173"/>
      <c r="D153" s="173"/>
      <c r="E153" s="502"/>
    </row>
    <row r="154" spans="2:5" x14ac:dyDescent="0.3">
      <c r="B154" s="501"/>
      <c r="C154" s="173"/>
      <c r="D154" s="173"/>
      <c r="E154" s="502"/>
    </row>
    <row r="155" spans="2:5" x14ac:dyDescent="0.3">
      <c r="B155" s="501"/>
      <c r="C155" s="173"/>
      <c r="D155" s="173"/>
      <c r="E155" s="502"/>
    </row>
    <row r="156" spans="2:5" x14ac:dyDescent="0.3">
      <c r="B156" s="501"/>
      <c r="C156" s="173"/>
      <c r="D156" s="173"/>
      <c r="E156" s="502"/>
    </row>
    <row r="157" spans="2:5" x14ac:dyDescent="0.3">
      <c r="B157" s="501"/>
      <c r="C157" s="173"/>
      <c r="D157" s="173"/>
      <c r="E157" s="502"/>
    </row>
    <row r="158" spans="2:5" x14ac:dyDescent="0.3">
      <c r="B158" s="503"/>
      <c r="C158" s="504"/>
      <c r="D158" s="504"/>
      <c r="E158" s="505"/>
    </row>
  </sheetData>
  <mergeCells count="8">
    <mergeCell ref="B98:E126"/>
    <mergeCell ref="B129:E129"/>
    <mergeCell ref="B2:C2"/>
    <mergeCell ref="B3:C3"/>
    <mergeCell ref="B13:E13"/>
    <mergeCell ref="B37:E37"/>
    <mergeCell ref="B66:E66"/>
    <mergeCell ref="B97:E97"/>
  </mergeCells>
  <pageMargins left="0.23622047244094491" right="0.23622047244094491" top="0.19685039370078741" bottom="0.19685039370078741" header="0.11811023622047245" footer="0.11811023622047245"/>
  <pageSetup paperSize="9" scale="91" orientation="landscape" r:id="rId1"/>
  <rowBreaks count="4" manualBreakCount="4">
    <brk id="35" min="1" max="5" man="1"/>
    <brk id="64" min="1" max="5" man="1"/>
    <brk id="95" min="1" max="5" man="1"/>
    <brk id="127" min="1"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2905-CBD6-4AEC-8F79-6C817FD7D8E0}">
  <sheetPr>
    <tabColor theme="5" tint="0.59999389629810485"/>
  </sheetPr>
  <dimension ref="B1:F31"/>
  <sheetViews>
    <sheetView showGridLines="0" zoomScaleNormal="100" workbookViewId="0"/>
  </sheetViews>
  <sheetFormatPr defaultRowHeight="14.4" x14ac:dyDescent="0.3"/>
  <cols>
    <col min="1" max="1" width="2.88671875" customWidth="1"/>
    <col min="2" max="2" width="33" customWidth="1"/>
    <col min="3" max="4" width="25.6640625" customWidth="1"/>
    <col min="5" max="5" width="18.5546875" customWidth="1"/>
    <col min="9" max="9" width="61.109375" customWidth="1"/>
  </cols>
  <sheetData>
    <row r="1" spans="2:5" ht="15" customHeight="1" x14ac:dyDescent="0.3"/>
    <row r="2" spans="2:5" x14ac:dyDescent="0.3">
      <c r="B2" s="50" t="s">
        <v>15</v>
      </c>
      <c r="C2" s="49"/>
      <c r="D2" s="49"/>
      <c r="E2" s="48"/>
    </row>
    <row r="3" spans="2:5" ht="20.100000000000001" customHeight="1" x14ac:dyDescent="0.3">
      <c r="B3" s="47" t="s">
        <v>16</v>
      </c>
      <c r="C3" s="535"/>
      <c r="D3" s="536"/>
      <c r="E3" s="48"/>
    </row>
    <row r="4" spans="2:5" ht="20.100000000000001" customHeight="1" x14ac:dyDescent="0.3">
      <c r="B4" s="47" t="s">
        <v>17</v>
      </c>
      <c r="C4" s="535"/>
      <c r="D4" s="536"/>
      <c r="E4" s="48"/>
    </row>
    <row r="5" spans="2:5" ht="20.100000000000001" customHeight="1" x14ac:dyDescent="0.3">
      <c r="B5" s="47" t="s">
        <v>18</v>
      </c>
      <c r="C5" s="376"/>
      <c r="D5" s="377"/>
      <c r="E5" s="48"/>
    </row>
    <row r="6" spans="2:5" s="52" customFormat="1" ht="13.2" x14ac:dyDescent="0.25">
      <c r="B6" s="51"/>
    </row>
    <row r="7" spans="2:5" s="54" customFormat="1" ht="13.2" x14ac:dyDescent="0.25">
      <c r="B7" s="53" t="s">
        <v>19</v>
      </c>
    </row>
    <row r="8" spans="2:5" s="55" customFormat="1" x14ac:dyDescent="0.25">
      <c r="B8" s="91" t="s">
        <v>5</v>
      </c>
    </row>
    <row r="9" spans="2:5" s="54" customFormat="1" ht="13.2" x14ac:dyDescent="0.25">
      <c r="B9" s="53" t="s">
        <v>162</v>
      </c>
    </row>
    <row r="10" spans="2:5" s="52" customFormat="1" ht="13.2" x14ac:dyDescent="0.25">
      <c r="B10" s="53" t="s">
        <v>20</v>
      </c>
    </row>
    <row r="11" spans="2:5" s="52" customFormat="1" ht="13.2" x14ac:dyDescent="0.25">
      <c r="B11" s="53"/>
    </row>
    <row r="12" spans="2:5" s="52" customFormat="1" ht="69.900000000000006" customHeight="1" x14ac:dyDescent="0.25">
      <c r="B12" s="537" t="s">
        <v>202</v>
      </c>
      <c r="C12" s="537"/>
      <c r="D12" s="537"/>
      <c r="E12" s="537"/>
    </row>
    <row r="13" spans="2:5" s="52" customFormat="1" ht="13.2" x14ac:dyDescent="0.25">
      <c r="B13" s="53"/>
    </row>
    <row r="14" spans="2:5" s="52" customFormat="1" ht="60" customHeight="1" x14ac:dyDescent="0.25">
      <c r="B14" s="539" t="s">
        <v>207</v>
      </c>
      <c r="C14" s="539"/>
      <c r="D14" s="539"/>
      <c r="E14" s="539"/>
    </row>
    <row r="15" spans="2:5" s="52" customFormat="1" ht="13.2" x14ac:dyDescent="0.25">
      <c r="B15" s="53"/>
    </row>
    <row r="16" spans="2:5" s="52" customFormat="1" ht="12.75" customHeight="1" x14ac:dyDescent="0.25">
      <c r="B16" s="660" t="s">
        <v>21</v>
      </c>
      <c r="C16" s="662" t="s">
        <v>156</v>
      </c>
      <c r="D16" s="663"/>
      <c r="E16" s="666" t="s">
        <v>157</v>
      </c>
    </row>
    <row r="17" spans="2:6" s="52" customFormat="1" ht="13.2" x14ac:dyDescent="0.25">
      <c r="B17" s="661"/>
      <c r="C17" s="664"/>
      <c r="D17" s="665"/>
      <c r="E17" s="667"/>
    </row>
    <row r="18" spans="2:6" s="52" customFormat="1" ht="39.9" customHeight="1" x14ac:dyDescent="0.25">
      <c r="B18" s="56" t="s">
        <v>28</v>
      </c>
      <c r="C18" s="550" t="s">
        <v>29</v>
      </c>
      <c r="D18" s="551"/>
      <c r="E18" s="57" t="s">
        <v>25</v>
      </c>
    </row>
    <row r="19" spans="2:6" s="52" customFormat="1" ht="50.1" customHeight="1" x14ac:dyDescent="0.25">
      <c r="B19" s="56" t="s">
        <v>6</v>
      </c>
      <c r="C19" s="566" t="s">
        <v>165</v>
      </c>
      <c r="D19" s="567"/>
      <c r="E19" s="57" t="s">
        <v>25</v>
      </c>
      <c r="F19" s="429"/>
    </row>
    <row r="20" spans="2:6" s="52" customFormat="1" ht="19.95" customHeight="1" x14ac:dyDescent="0.25">
      <c r="B20" s="53"/>
    </row>
    <row r="21" spans="2:6" s="52" customFormat="1" ht="12.75" customHeight="1" x14ac:dyDescent="0.25">
      <c r="B21" s="654" t="s">
        <v>9</v>
      </c>
      <c r="C21" s="656" t="s">
        <v>22</v>
      </c>
      <c r="D21" s="657"/>
      <c r="E21" s="652" t="s">
        <v>23</v>
      </c>
    </row>
    <row r="22" spans="2:6" s="52" customFormat="1" ht="12.75" customHeight="1" x14ac:dyDescent="0.25">
      <c r="B22" s="655"/>
      <c r="C22" s="658"/>
      <c r="D22" s="659"/>
      <c r="E22" s="653"/>
    </row>
    <row r="23" spans="2:6" s="52" customFormat="1" ht="50.1" customHeight="1" x14ac:dyDescent="0.25">
      <c r="B23" s="56" t="s">
        <v>203</v>
      </c>
      <c r="C23" s="566" t="s">
        <v>210</v>
      </c>
      <c r="D23" s="567"/>
      <c r="E23" s="57" t="s">
        <v>25</v>
      </c>
      <c r="F23" s="429"/>
    </row>
    <row r="24" spans="2:6" s="103" customFormat="1" ht="19.95" customHeight="1" x14ac:dyDescent="0.3">
      <c r="B24" s="380"/>
      <c r="C24" s="381"/>
      <c r="D24" s="381"/>
      <c r="E24" s="382"/>
    </row>
    <row r="25" spans="2:6" s="52" customFormat="1" ht="12.75" customHeight="1" x14ac:dyDescent="0.25">
      <c r="B25" s="660" t="s">
        <v>159</v>
      </c>
      <c r="C25" s="662" t="s">
        <v>22</v>
      </c>
      <c r="D25" s="663"/>
      <c r="E25" s="666" t="s">
        <v>23</v>
      </c>
    </row>
    <row r="26" spans="2:6" s="52" customFormat="1" ht="13.2" x14ac:dyDescent="0.25">
      <c r="B26" s="661"/>
      <c r="C26" s="664"/>
      <c r="D26" s="665"/>
      <c r="E26" s="667"/>
    </row>
    <row r="27" spans="2:6" s="52" customFormat="1" ht="60" customHeight="1" x14ac:dyDescent="0.25">
      <c r="B27" s="56" t="s">
        <v>187</v>
      </c>
      <c r="C27" s="548" t="s">
        <v>188</v>
      </c>
      <c r="D27" s="549"/>
      <c r="E27" s="57" t="s">
        <v>25</v>
      </c>
    </row>
    <row r="28" spans="2:6" s="52" customFormat="1" ht="20.100000000000001" customHeight="1" x14ac:dyDescent="0.25">
      <c r="B28" s="53"/>
    </row>
    <row r="29" spans="2:6" s="52" customFormat="1" ht="12.75" customHeight="1" x14ac:dyDescent="0.25">
      <c r="B29" s="660" t="s">
        <v>160</v>
      </c>
      <c r="C29" s="662" t="s">
        <v>22</v>
      </c>
      <c r="D29" s="663"/>
      <c r="E29" s="666" t="s">
        <v>23</v>
      </c>
    </row>
    <row r="30" spans="2:6" s="52" customFormat="1" ht="13.2" x14ac:dyDescent="0.25">
      <c r="B30" s="661"/>
      <c r="C30" s="664"/>
      <c r="D30" s="665"/>
      <c r="E30" s="667"/>
    </row>
    <row r="31" spans="2:6" s="52" customFormat="1" ht="60" customHeight="1" x14ac:dyDescent="0.25">
      <c r="B31" s="56" t="s">
        <v>187</v>
      </c>
      <c r="C31" s="548" t="s">
        <v>188</v>
      </c>
      <c r="D31" s="549"/>
      <c r="E31" s="57" t="s">
        <v>25</v>
      </c>
    </row>
  </sheetData>
  <mergeCells count="21">
    <mergeCell ref="B29:B30"/>
    <mergeCell ref="C29:D30"/>
    <mergeCell ref="B25:B26"/>
    <mergeCell ref="C25:D26"/>
    <mergeCell ref="E25:E26"/>
    <mergeCell ref="E29:E30"/>
    <mergeCell ref="C31:D31"/>
    <mergeCell ref="C27:D27"/>
    <mergeCell ref="C19:D19"/>
    <mergeCell ref="C23:D23"/>
    <mergeCell ref="C18:D18"/>
    <mergeCell ref="E21:E22"/>
    <mergeCell ref="B21:B22"/>
    <mergeCell ref="C21:D22"/>
    <mergeCell ref="C3:D3"/>
    <mergeCell ref="C4:D4"/>
    <mergeCell ref="B12:E12"/>
    <mergeCell ref="B14:E14"/>
    <mergeCell ref="B16:B17"/>
    <mergeCell ref="C16:D17"/>
    <mergeCell ref="E16:E17"/>
  </mergeCells>
  <conditionalFormatting sqref="E18">
    <cfRule type="containsText" dxfId="9" priority="71" operator="containsText" text="No">
      <formula>NOT(ISERROR(SEARCH("No",E18)))</formula>
    </cfRule>
    <cfRule type="containsText" dxfId="8" priority="72" operator="containsText" text="Yes">
      <formula>NOT(ISERROR(SEARCH("Yes",E18)))</formula>
    </cfRule>
  </conditionalFormatting>
  <conditionalFormatting sqref="E27">
    <cfRule type="containsText" dxfId="7" priority="19" operator="containsText" text="No">
      <formula>NOT(ISERROR(SEARCH("No",E27)))</formula>
    </cfRule>
    <cfRule type="containsText" dxfId="6" priority="20" operator="containsText" text="Yes">
      <formula>NOT(ISERROR(SEARCH("Yes",E27)))</formula>
    </cfRule>
  </conditionalFormatting>
  <conditionalFormatting sqref="E19">
    <cfRule type="containsText" dxfId="5" priority="9" operator="containsText" text="No">
      <formula>NOT(ISERROR(SEARCH("No",E19)))</formula>
    </cfRule>
    <cfRule type="containsText" dxfId="4" priority="10" operator="containsText" text="Yes">
      <formula>NOT(ISERROR(SEARCH("Yes",E19)))</formula>
    </cfRule>
  </conditionalFormatting>
  <conditionalFormatting sqref="E23">
    <cfRule type="containsText" dxfId="3" priority="5" operator="containsText" text="No">
      <formula>NOT(ISERROR(SEARCH("No",E23)))</formula>
    </cfRule>
    <cfRule type="containsText" dxfId="2" priority="6" operator="containsText" text="Yes">
      <formula>NOT(ISERROR(SEARCH("Yes",E23)))</formula>
    </cfRule>
  </conditionalFormatting>
  <conditionalFormatting sqref="E31">
    <cfRule type="containsText" dxfId="1" priority="1" operator="containsText" text="No">
      <formula>NOT(ISERROR(SEARCH("No",E31)))</formula>
    </cfRule>
    <cfRule type="containsText" dxfId="0" priority="2" operator="containsText" text="Yes">
      <formula>NOT(ISERROR(SEARCH("Yes",E31)))</formula>
    </cfRule>
  </conditionalFormatting>
  <dataValidations count="1">
    <dataValidation type="list" allowBlank="1" showInputMessage="1" showErrorMessage="1" sqref="E27 E18:E19 E23 E31" xr:uid="{49BA3B1D-2CAD-4F54-ABF0-93CB1B630356}">
      <formula1>"Please confirm…,Yes,No"</formula1>
    </dataValidation>
  </dataValidations>
  <hyperlinks>
    <hyperlink ref="B8" r:id="rId1" xr:uid="{245E77B1-76C8-4B06-A964-A1B51EBAC575}"/>
  </hyperlinks>
  <pageMargins left="0.31496062992125984" right="0.31496062992125984" top="0.27559055118110237" bottom="0.27559055118110237" header="0.11811023622047245" footer="0.11811023622047245"/>
  <pageSetup paperSize="9" scale="85"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4.4" x14ac:dyDescent="0.3"/>
  <cols>
    <col min="1" max="1" width="1.88671875" style="3" customWidth="1"/>
    <col min="2" max="2" width="17.33203125" style="3" customWidth="1"/>
    <col min="3" max="3" width="5.109375" style="3" customWidth="1"/>
    <col min="4" max="4" width="13.109375" style="3" customWidth="1"/>
    <col min="5" max="5" width="8" style="3" customWidth="1"/>
    <col min="6" max="6" width="17.33203125" style="3" customWidth="1"/>
    <col min="7" max="7" width="6.88671875" style="3" customWidth="1"/>
    <col min="8" max="8" width="14.44140625" style="3" customWidth="1"/>
    <col min="9" max="9" width="3.6640625" style="3" customWidth="1"/>
    <col min="10" max="10" width="13.109375" style="3" customWidth="1"/>
    <col min="11" max="257" width="9.109375" style="3"/>
    <col min="258" max="258" width="17.33203125" style="3" customWidth="1"/>
    <col min="259" max="259" width="5.109375" style="3" customWidth="1"/>
    <col min="260" max="260" width="13.109375" style="3" customWidth="1"/>
    <col min="261" max="261" width="8" style="3" customWidth="1"/>
    <col min="262" max="262" width="17.33203125" style="3" customWidth="1"/>
    <col min="263" max="263" width="6.88671875" style="3" customWidth="1"/>
    <col min="264" max="264" width="14.44140625" style="3" customWidth="1"/>
    <col min="265" max="265" width="3.6640625" style="3" customWidth="1"/>
    <col min="266" max="513" width="9.109375" style="3"/>
    <col min="514" max="514" width="17.33203125" style="3" customWidth="1"/>
    <col min="515" max="515" width="5.109375" style="3" customWidth="1"/>
    <col min="516" max="516" width="13.109375" style="3" customWidth="1"/>
    <col min="517" max="517" width="8" style="3" customWidth="1"/>
    <col min="518" max="518" width="17.33203125" style="3" customWidth="1"/>
    <col min="519" max="519" width="6.88671875" style="3" customWidth="1"/>
    <col min="520" max="520" width="14.44140625" style="3" customWidth="1"/>
    <col min="521" max="521" width="3.6640625" style="3" customWidth="1"/>
    <col min="522" max="769" width="9.109375" style="3"/>
    <col min="770" max="770" width="17.33203125" style="3" customWidth="1"/>
    <col min="771" max="771" width="5.109375" style="3" customWidth="1"/>
    <col min="772" max="772" width="13.109375" style="3" customWidth="1"/>
    <col min="773" max="773" width="8" style="3" customWidth="1"/>
    <col min="774" max="774" width="17.33203125" style="3" customWidth="1"/>
    <col min="775" max="775" width="6.88671875" style="3" customWidth="1"/>
    <col min="776" max="776" width="14.44140625" style="3" customWidth="1"/>
    <col min="777" max="777" width="3.6640625" style="3" customWidth="1"/>
    <col min="778" max="1025" width="9.109375" style="3"/>
    <col min="1026" max="1026" width="17.33203125" style="3" customWidth="1"/>
    <col min="1027" max="1027" width="5.109375" style="3" customWidth="1"/>
    <col min="1028" max="1028" width="13.109375" style="3" customWidth="1"/>
    <col min="1029" max="1029" width="8" style="3" customWidth="1"/>
    <col min="1030" max="1030" width="17.33203125" style="3" customWidth="1"/>
    <col min="1031" max="1031" width="6.88671875" style="3" customWidth="1"/>
    <col min="1032" max="1032" width="14.44140625" style="3" customWidth="1"/>
    <col min="1033" max="1033" width="3.6640625" style="3" customWidth="1"/>
    <col min="1034" max="1281" width="9.109375" style="3"/>
    <col min="1282" max="1282" width="17.33203125" style="3" customWidth="1"/>
    <col min="1283" max="1283" width="5.109375" style="3" customWidth="1"/>
    <col min="1284" max="1284" width="13.109375" style="3" customWidth="1"/>
    <col min="1285" max="1285" width="8" style="3" customWidth="1"/>
    <col min="1286" max="1286" width="17.33203125" style="3" customWidth="1"/>
    <col min="1287" max="1287" width="6.88671875" style="3" customWidth="1"/>
    <col min="1288" max="1288" width="14.44140625" style="3" customWidth="1"/>
    <col min="1289" max="1289" width="3.6640625" style="3" customWidth="1"/>
    <col min="1290" max="1537" width="9.109375" style="3"/>
    <col min="1538" max="1538" width="17.33203125" style="3" customWidth="1"/>
    <col min="1539" max="1539" width="5.109375" style="3" customWidth="1"/>
    <col min="1540" max="1540" width="13.109375" style="3" customWidth="1"/>
    <col min="1541" max="1541" width="8" style="3" customWidth="1"/>
    <col min="1542" max="1542" width="17.33203125" style="3" customWidth="1"/>
    <col min="1543" max="1543" width="6.88671875" style="3" customWidth="1"/>
    <col min="1544" max="1544" width="14.44140625" style="3" customWidth="1"/>
    <col min="1545" max="1545" width="3.6640625" style="3" customWidth="1"/>
    <col min="1546" max="1793" width="9.109375" style="3"/>
    <col min="1794" max="1794" width="17.33203125" style="3" customWidth="1"/>
    <col min="1795" max="1795" width="5.109375" style="3" customWidth="1"/>
    <col min="1796" max="1796" width="13.109375" style="3" customWidth="1"/>
    <col min="1797" max="1797" width="8" style="3" customWidth="1"/>
    <col min="1798" max="1798" width="17.33203125" style="3" customWidth="1"/>
    <col min="1799" max="1799" width="6.88671875" style="3" customWidth="1"/>
    <col min="1800" max="1800" width="14.44140625" style="3" customWidth="1"/>
    <col min="1801" max="1801" width="3.6640625" style="3" customWidth="1"/>
    <col min="1802" max="2049" width="9.109375" style="3"/>
    <col min="2050" max="2050" width="17.33203125" style="3" customWidth="1"/>
    <col min="2051" max="2051" width="5.109375" style="3" customWidth="1"/>
    <col min="2052" max="2052" width="13.109375" style="3" customWidth="1"/>
    <col min="2053" max="2053" width="8" style="3" customWidth="1"/>
    <col min="2054" max="2054" width="17.33203125" style="3" customWidth="1"/>
    <col min="2055" max="2055" width="6.88671875" style="3" customWidth="1"/>
    <col min="2056" max="2056" width="14.44140625" style="3" customWidth="1"/>
    <col min="2057" max="2057" width="3.6640625" style="3" customWidth="1"/>
    <col min="2058" max="2305" width="9.109375" style="3"/>
    <col min="2306" max="2306" width="17.33203125" style="3" customWidth="1"/>
    <col min="2307" max="2307" width="5.109375" style="3" customWidth="1"/>
    <col min="2308" max="2308" width="13.109375" style="3" customWidth="1"/>
    <col min="2309" max="2309" width="8" style="3" customWidth="1"/>
    <col min="2310" max="2310" width="17.33203125" style="3" customWidth="1"/>
    <col min="2311" max="2311" width="6.88671875" style="3" customWidth="1"/>
    <col min="2312" max="2312" width="14.44140625" style="3" customWidth="1"/>
    <col min="2313" max="2313" width="3.6640625" style="3" customWidth="1"/>
    <col min="2314" max="2561" width="9.109375" style="3"/>
    <col min="2562" max="2562" width="17.33203125" style="3" customWidth="1"/>
    <col min="2563" max="2563" width="5.109375" style="3" customWidth="1"/>
    <col min="2564" max="2564" width="13.109375" style="3" customWidth="1"/>
    <col min="2565" max="2565" width="8" style="3" customWidth="1"/>
    <col min="2566" max="2566" width="17.33203125" style="3" customWidth="1"/>
    <col min="2567" max="2567" width="6.88671875" style="3" customWidth="1"/>
    <col min="2568" max="2568" width="14.44140625" style="3" customWidth="1"/>
    <col min="2569" max="2569" width="3.6640625" style="3" customWidth="1"/>
    <col min="2570" max="2817" width="9.109375" style="3"/>
    <col min="2818" max="2818" width="17.33203125" style="3" customWidth="1"/>
    <col min="2819" max="2819" width="5.109375" style="3" customWidth="1"/>
    <col min="2820" max="2820" width="13.109375" style="3" customWidth="1"/>
    <col min="2821" max="2821" width="8" style="3" customWidth="1"/>
    <col min="2822" max="2822" width="17.33203125" style="3" customWidth="1"/>
    <col min="2823" max="2823" width="6.88671875" style="3" customWidth="1"/>
    <col min="2824" max="2824" width="14.44140625" style="3" customWidth="1"/>
    <col min="2825" max="2825" width="3.6640625" style="3" customWidth="1"/>
    <col min="2826" max="3073" width="9.109375" style="3"/>
    <col min="3074" max="3074" width="17.33203125" style="3" customWidth="1"/>
    <col min="3075" max="3075" width="5.109375" style="3" customWidth="1"/>
    <col min="3076" max="3076" width="13.109375" style="3" customWidth="1"/>
    <col min="3077" max="3077" width="8" style="3" customWidth="1"/>
    <col min="3078" max="3078" width="17.33203125" style="3" customWidth="1"/>
    <col min="3079" max="3079" width="6.88671875" style="3" customWidth="1"/>
    <col min="3080" max="3080" width="14.44140625" style="3" customWidth="1"/>
    <col min="3081" max="3081" width="3.6640625" style="3" customWidth="1"/>
    <col min="3082" max="3329" width="9.109375" style="3"/>
    <col min="3330" max="3330" width="17.33203125" style="3" customWidth="1"/>
    <col min="3331" max="3331" width="5.109375" style="3" customWidth="1"/>
    <col min="3332" max="3332" width="13.109375" style="3" customWidth="1"/>
    <col min="3333" max="3333" width="8" style="3" customWidth="1"/>
    <col min="3334" max="3334" width="17.33203125" style="3" customWidth="1"/>
    <col min="3335" max="3335" width="6.88671875" style="3" customWidth="1"/>
    <col min="3336" max="3336" width="14.44140625" style="3" customWidth="1"/>
    <col min="3337" max="3337" width="3.6640625" style="3" customWidth="1"/>
    <col min="3338" max="3585" width="9.109375" style="3"/>
    <col min="3586" max="3586" width="17.33203125" style="3" customWidth="1"/>
    <col min="3587" max="3587" width="5.109375" style="3" customWidth="1"/>
    <col min="3588" max="3588" width="13.109375" style="3" customWidth="1"/>
    <col min="3589" max="3589" width="8" style="3" customWidth="1"/>
    <col min="3590" max="3590" width="17.33203125" style="3" customWidth="1"/>
    <col min="3591" max="3591" width="6.88671875" style="3" customWidth="1"/>
    <col min="3592" max="3592" width="14.44140625" style="3" customWidth="1"/>
    <col min="3593" max="3593" width="3.6640625" style="3" customWidth="1"/>
    <col min="3594" max="3841" width="9.109375" style="3"/>
    <col min="3842" max="3842" width="17.33203125" style="3" customWidth="1"/>
    <col min="3843" max="3843" width="5.109375" style="3" customWidth="1"/>
    <col min="3844" max="3844" width="13.109375" style="3" customWidth="1"/>
    <col min="3845" max="3845" width="8" style="3" customWidth="1"/>
    <col min="3846" max="3846" width="17.33203125" style="3" customWidth="1"/>
    <col min="3847" max="3847" width="6.88671875" style="3" customWidth="1"/>
    <col min="3848" max="3848" width="14.44140625" style="3" customWidth="1"/>
    <col min="3849" max="3849" width="3.6640625" style="3" customWidth="1"/>
    <col min="3850" max="4097" width="9.109375" style="3"/>
    <col min="4098" max="4098" width="17.33203125" style="3" customWidth="1"/>
    <col min="4099" max="4099" width="5.109375" style="3" customWidth="1"/>
    <col min="4100" max="4100" width="13.109375" style="3" customWidth="1"/>
    <col min="4101" max="4101" width="8" style="3" customWidth="1"/>
    <col min="4102" max="4102" width="17.33203125" style="3" customWidth="1"/>
    <col min="4103" max="4103" width="6.88671875" style="3" customWidth="1"/>
    <col min="4104" max="4104" width="14.44140625" style="3" customWidth="1"/>
    <col min="4105" max="4105" width="3.6640625" style="3" customWidth="1"/>
    <col min="4106" max="4353" width="9.109375" style="3"/>
    <col min="4354" max="4354" width="17.33203125" style="3" customWidth="1"/>
    <col min="4355" max="4355" width="5.109375" style="3" customWidth="1"/>
    <col min="4356" max="4356" width="13.109375" style="3" customWidth="1"/>
    <col min="4357" max="4357" width="8" style="3" customWidth="1"/>
    <col min="4358" max="4358" width="17.33203125" style="3" customWidth="1"/>
    <col min="4359" max="4359" width="6.88671875" style="3" customWidth="1"/>
    <col min="4360" max="4360" width="14.44140625" style="3" customWidth="1"/>
    <col min="4361" max="4361" width="3.6640625" style="3" customWidth="1"/>
    <col min="4362" max="4609" width="9.109375" style="3"/>
    <col min="4610" max="4610" width="17.33203125" style="3" customWidth="1"/>
    <col min="4611" max="4611" width="5.109375" style="3" customWidth="1"/>
    <col min="4612" max="4612" width="13.109375" style="3" customWidth="1"/>
    <col min="4613" max="4613" width="8" style="3" customWidth="1"/>
    <col min="4614" max="4614" width="17.33203125" style="3" customWidth="1"/>
    <col min="4615" max="4615" width="6.88671875" style="3" customWidth="1"/>
    <col min="4616" max="4616" width="14.44140625" style="3" customWidth="1"/>
    <col min="4617" max="4617" width="3.6640625" style="3" customWidth="1"/>
    <col min="4618" max="4865" width="9.109375" style="3"/>
    <col min="4866" max="4866" width="17.33203125" style="3" customWidth="1"/>
    <col min="4867" max="4867" width="5.109375" style="3" customWidth="1"/>
    <col min="4868" max="4868" width="13.109375" style="3" customWidth="1"/>
    <col min="4869" max="4869" width="8" style="3" customWidth="1"/>
    <col min="4870" max="4870" width="17.33203125" style="3" customWidth="1"/>
    <col min="4871" max="4871" width="6.88671875" style="3" customWidth="1"/>
    <col min="4872" max="4872" width="14.44140625" style="3" customWidth="1"/>
    <col min="4873" max="4873" width="3.6640625" style="3" customWidth="1"/>
    <col min="4874" max="5121" width="9.109375" style="3"/>
    <col min="5122" max="5122" width="17.33203125" style="3" customWidth="1"/>
    <col min="5123" max="5123" width="5.109375" style="3" customWidth="1"/>
    <col min="5124" max="5124" width="13.109375" style="3" customWidth="1"/>
    <col min="5125" max="5125" width="8" style="3" customWidth="1"/>
    <col min="5126" max="5126" width="17.33203125" style="3" customWidth="1"/>
    <col min="5127" max="5127" width="6.88671875" style="3" customWidth="1"/>
    <col min="5128" max="5128" width="14.44140625" style="3" customWidth="1"/>
    <col min="5129" max="5129" width="3.6640625" style="3" customWidth="1"/>
    <col min="5130" max="5377" width="9.109375" style="3"/>
    <col min="5378" max="5378" width="17.33203125" style="3" customWidth="1"/>
    <col min="5379" max="5379" width="5.109375" style="3" customWidth="1"/>
    <col min="5380" max="5380" width="13.109375" style="3" customWidth="1"/>
    <col min="5381" max="5381" width="8" style="3" customWidth="1"/>
    <col min="5382" max="5382" width="17.33203125" style="3" customWidth="1"/>
    <col min="5383" max="5383" width="6.88671875" style="3" customWidth="1"/>
    <col min="5384" max="5384" width="14.44140625" style="3" customWidth="1"/>
    <col min="5385" max="5385" width="3.6640625" style="3" customWidth="1"/>
    <col min="5386" max="5633" width="9.109375" style="3"/>
    <col min="5634" max="5634" width="17.33203125" style="3" customWidth="1"/>
    <col min="5635" max="5635" width="5.109375" style="3" customWidth="1"/>
    <col min="5636" max="5636" width="13.109375" style="3" customWidth="1"/>
    <col min="5637" max="5637" width="8" style="3" customWidth="1"/>
    <col min="5638" max="5638" width="17.33203125" style="3" customWidth="1"/>
    <col min="5639" max="5639" width="6.88671875" style="3" customWidth="1"/>
    <col min="5640" max="5640" width="14.44140625" style="3" customWidth="1"/>
    <col min="5641" max="5641" width="3.6640625" style="3" customWidth="1"/>
    <col min="5642" max="5889" width="9.109375" style="3"/>
    <col min="5890" max="5890" width="17.33203125" style="3" customWidth="1"/>
    <col min="5891" max="5891" width="5.109375" style="3" customWidth="1"/>
    <col min="5892" max="5892" width="13.109375" style="3" customWidth="1"/>
    <col min="5893" max="5893" width="8" style="3" customWidth="1"/>
    <col min="5894" max="5894" width="17.33203125" style="3" customWidth="1"/>
    <col min="5895" max="5895" width="6.88671875" style="3" customWidth="1"/>
    <col min="5896" max="5896" width="14.44140625" style="3" customWidth="1"/>
    <col min="5897" max="5897" width="3.6640625" style="3" customWidth="1"/>
    <col min="5898" max="6145" width="9.109375" style="3"/>
    <col min="6146" max="6146" width="17.33203125" style="3" customWidth="1"/>
    <col min="6147" max="6147" width="5.109375" style="3" customWidth="1"/>
    <col min="6148" max="6148" width="13.109375" style="3" customWidth="1"/>
    <col min="6149" max="6149" width="8" style="3" customWidth="1"/>
    <col min="6150" max="6150" width="17.33203125" style="3" customWidth="1"/>
    <col min="6151" max="6151" width="6.88671875" style="3" customWidth="1"/>
    <col min="6152" max="6152" width="14.44140625" style="3" customWidth="1"/>
    <col min="6153" max="6153" width="3.6640625" style="3" customWidth="1"/>
    <col min="6154" max="6401" width="9.109375" style="3"/>
    <col min="6402" max="6402" width="17.33203125" style="3" customWidth="1"/>
    <col min="6403" max="6403" width="5.109375" style="3" customWidth="1"/>
    <col min="6404" max="6404" width="13.109375" style="3" customWidth="1"/>
    <col min="6405" max="6405" width="8" style="3" customWidth="1"/>
    <col min="6406" max="6406" width="17.33203125" style="3" customWidth="1"/>
    <col min="6407" max="6407" width="6.88671875" style="3" customWidth="1"/>
    <col min="6408" max="6408" width="14.44140625" style="3" customWidth="1"/>
    <col min="6409" max="6409" width="3.6640625" style="3" customWidth="1"/>
    <col min="6410" max="6657" width="9.109375" style="3"/>
    <col min="6658" max="6658" width="17.33203125" style="3" customWidth="1"/>
    <col min="6659" max="6659" width="5.109375" style="3" customWidth="1"/>
    <col min="6660" max="6660" width="13.109375" style="3" customWidth="1"/>
    <col min="6661" max="6661" width="8" style="3" customWidth="1"/>
    <col min="6662" max="6662" width="17.33203125" style="3" customWidth="1"/>
    <col min="6663" max="6663" width="6.88671875" style="3" customWidth="1"/>
    <col min="6664" max="6664" width="14.44140625" style="3" customWidth="1"/>
    <col min="6665" max="6665" width="3.6640625" style="3" customWidth="1"/>
    <col min="6666" max="6913" width="9.109375" style="3"/>
    <col min="6914" max="6914" width="17.33203125" style="3" customWidth="1"/>
    <col min="6915" max="6915" width="5.109375" style="3" customWidth="1"/>
    <col min="6916" max="6916" width="13.109375" style="3" customWidth="1"/>
    <col min="6917" max="6917" width="8" style="3" customWidth="1"/>
    <col min="6918" max="6918" width="17.33203125" style="3" customWidth="1"/>
    <col min="6919" max="6919" width="6.88671875" style="3" customWidth="1"/>
    <col min="6920" max="6920" width="14.44140625" style="3" customWidth="1"/>
    <col min="6921" max="6921" width="3.6640625" style="3" customWidth="1"/>
    <col min="6922" max="7169" width="9.109375" style="3"/>
    <col min="7170" max="7170" width="17.33203125" style="3" customWidth="1"/>
    <col min="7171" max="7171" width="5.109375" style="3" customWidth="1"/>
    <col min="7172" max="7172" width="13.109375" style="3" customWidth="1"/>
    <col min="7173" max="7173" width="8" style="3" customWidth="1"/>
    <col min="7174" max="7174" width="17.33203125" style="3" customWidth="1"/>
    <col min="7175" max="7175" width="6.88671875" style="3" customWidth="1"/>
    <col min="7176" max="7176" width="14.44140625" style="3" customWidth="1"/>
    <col min="7177" max="7177" width="3.6640625" style="3" customWidth="1"/>
    <col min="7178" max="7425" width="9.109375" style="3"/>
    <col min="7426" max="7426" width="17.33203125" style="3" customWidth="1"/>
    <col min="7427" max="7427" width="5.109375" style="3" customWidth="1"/>
    <col min="7428" max="7428" width="13.109375" style="3" customWidth="1"/>
    <col min="7429" max="7429" width="8" style="3" customWidth="1"/>
    <col min="7430" max="7430" width="17.33203125" style="3" customWidth="1"/>
    <col min="7431" max="7431" width="6.88671875" style="3" customWidth="1"/>
    <col min="7432" max="7432" width="14.44140625" style="3" customWidth="1"/>
    <col min="7433" max="7433" width="3.6640625" style="3" customWidth="1"/>
    <col min="7434" max="7681" width="9.109375" style="3"/>
    <col min="7682" max="7682" width="17.33203125" style="3" customWidth="1"/>
    <col min="7683" max="7683" width="5.109375" style="3" customWidth="1"/>
    <col min="7684" max="7684" width="13.109375" style="3" customWidth="1"/>
    <col min="7685" max="7685" width="8" style="3" customWidth="1"/>
    <col min="7686" max="7686" width="17.33203125" style="3" customWidth="1"/>
    <col min="7687" max="7687" width="6.88671875" style="3" customWidth="1"/>
    <col min="7688" max="7688" width="14.44140625" style="3" customWidth="1"/>
    <col min="7689" max="7689" width="3.6640625" style="3" customWidth="1"/>
    <col min="7690" max="7937" width="9.109375" style="3"/>
    <col min="7938" max="7938" width="17.33203125" style="3" customWidth="1"/>
    <col min="7939" max="7939" width="5.109375" style="3" customWidth="1"/>
    <col min="7940" max="7940" width="13.109375" style="3" customWidth="1"/>
    <col min="7941" max="7941" width="8" style="3" customWidth="1"/>
    <col min="7942" max="7942" width="17.33203125" style="3" customWidth="1"/>
    <col min="7943" max="7943" width="6.88671875" style="3" customWidth="1"/>
    <col min="7944" max="7944" width="14.44140625" style="3" customWidth="1"/>
    <col min="7945" max="7945" width="3.6640625" style="3" customWidth="1"/>
    <col min="7946" max="8193" width="9.109375" style="3"/>
    <col min="8194" max="8194" width="17.33203125" style="3" customWidth="1"/>
    <col min="8195" max="8195" width="5.109375" style="3" customWidth="1"/>
    <col min="8196" max="8196" width="13.109375" style="3" customWidth="1"/>
    <col min="8197" max="8197" width="8" style="3" customWidth="1"/>
    <col min="8198" max="8198" width="17.33203125" style="3" customWidth="1"/>
    <col min="8199" max="8199" width="6.88671875" style="3" customWidth="1"/>
    <col min="8200" max="8200" width="14.44140625" style="3" customWidth="1"/>
    <col min="8201" max="8201" width="3.6640625" style="3" customWidth="1"/>
    <col min="8202" max="8449" width="9.109375" style="3"/>
    <col min="8450" max="8450" width="17.33203125" style="3" customWidth="1"/>
    <col min="8451" max="8451" width="5.109375" style="3" customWidth="1"/>
    <col min="8452" max="8452" width="13.109375" style="3" customWidth="1"/>
    <col min="8453" max="8453" width="8" style="3" customWidth="1"/>
    <col min="8454" max="8454" width="17.33203125" style="3" customWidth="1"/>
    <col min="8455" max="8455" width="6.88671875" style="3" customWidth="1"/>
    <col min="8456" max="8456" width="14.44140625" style="3" customWidth="1"/>
    <col min="8457" max="8457" width="3.6640625" style="3" customWidth="1"/>
    <col min="8458" max="8705" width="9.109375" style="3"/>
    <col min="8706" max="8706" width="17.33203125" style="3" customWidth="1"/>
    <col min="8707" max="8707" width="5.109375" style="3" customWidth="1"/>
    <col min="8708" max="8708" width="13.109375" style="3" customWidth="1"/>
    <col min="8709" max="8709" width="8" style="3" customWidth="1"/>
    <col min="8710" max="8710" width="17.33203125" style="3" customWidth="1"/>
    <col min="8711" max="8711" width="6.88671875" style="3" customWidth="1"/>
    <col min="8712" max="8712" width="14.44140625" style="3" customWidth="1"/>
    <col min="8713" max="8713" width="3.6640625" style="3" customWidth="1"/>
    <col min="8714" max="8961" width="9.109375" style="3"/>
    <col min="8962" max="8962" width="17.33203125" style="3" customWidth="1"/>
    <col min="8963" max="8963" width="5.109375" style="3" customWidth="1"/>
    <col min="8964" max="8964" width="13.109375" style="3" customWidth="1"/>
    <col min="8965" max="8965" width="8" style="3" customWidth="1"/>
    <col min="8966" max="8966" width="17.33203125" style="3" customWidth="1"/>
    <col min="8967" max="8967" width="6.88671875" style="3" customWidth="1"/>
    <col min="8968" max="8968" width="14.44140625" style="3" customWidth="1"/>
    <col min="8969" max="8969" width="3.6640625" style="3" customWidth="1"/>
    <col min="8970" max="9217" width="9.109375" style="3"/>
    <col min="9218" max="9218" width="17.33203125" style="3" customWidth="1"/>
    <col min="9219" max="9219" width="5.109375" style="3" customWidth="1"/>
    <col min="9220" max="9220" width="13.109375" style="3" customWidth="1"/>
    <col min="9221" max="9221" width="8" style="3" customWidth="1"/>
    <col min="9222" max="9222" width="17.33203125" style="3" customWidth="1"/>
    <col min="9223" max="9223" width="6.88671875" style="3" customWidth="1"/>
    <col min="9224" max="9224" width="14.44140625" style="3" customWidth="1"/>
    <col min="9225" max="9225" width="3.6640625" style="3" customWidth="1"/>
    <col min="9226" max="9473" width="9.109375" style="3"/>
    <col min="9474" max="9474" width="17.33203125" style="3" customWidth="1"/>
    <col min="9475" max="9475" width="5.109375" style="3" customWidth="1"/>
    <col min="9476" max="9476" width="13.109375" style="3" customWidth="1"/>
    <col min="9477" max="9477" width="8" style="3" customWidth="1"/>
    <col min="9478" max="9478" width="17.33203125" style="3" customWidth="1"/>
    <col min="9479" max="9479" width="6.88671875" style="3" customWidth="1"/>
    <col min="9480" max="9480" width="14.44140625" style="3" customWidth="1"/>
    <col min="9481" max="9481" width="3.6640625" style="3" customWidth="1"/>
    <col min="9482" max="9729" width="9.109375" style="3"/>
    <col min="9730" max="9730" width="17.33203125" style="3" customWidth="1"/>
    <col min="9731" max="9731" width="5.109375" style="3" customWidth="1"/>
    <col min="9732" max="9732" width="13.109375" style="3" customWidth="1"/>
    <col min="9733" max="9733" width="8" style="3" customWidth="1"/>
    <col min="9734" max="9734" width="17.33203125" style="3" customWidth="1"/>
    <col min="9735" max="9735" width="6.88671875" style="3" customWidth="1"/>
    <col min="9736" max="9736" width="14.44140625" style="3" customWidth="1"/>
    <col min="9737" max="9737" width="3.6640625" style="3" customWidth="1"/>
    <col min="9738" max="9985" width="9.109375" style="3"/>
    <col min="9986" max="9986" width="17.33203125" style="3" customWidth="1"/>
    <col min="9987" max="9987" width="5.109375" style="3" customWidth="1"/>
    <col min="9988" max="9988" width="13.109375" style="3" customWidth="1"/>
    <col min="9989" max="9989" width="8" style="3" customWidth="1"/>
    <col min="9990" max="9990" width="17.33203125" style="3" customWidth="1"/>
    <col min="9991" max="9991" width="6.88671875" style="3" customWidth="1"/>
    <col min="9992" max="9992" width="14.44140625" style="3" customWidth="1"/>
    <col min="9993" max="9993" width="3.6640625" style="3" customWidth="1"/>
    <col min="9994" max="10241" width="9.109375" style="3"/>
    <col min="10242" max="10242" width="17.33203125" style="3" customWidth="1"/>
    <col min="10243" max="10243" width="5.109375" style="3" customWidth="1"/>
    <col min="10244" max="10244" width="13.109375" style="3" customWidth="1"/>
    <col min="10245" max="10245" width="8" style="3" customWidth="1"/>
    <col min="10246" max="10246" width="17.33203125" style="3" customWidth="1"/>
    <col min="10247" max="10247" width="6.88671875" style="3" customWidth="1"/>
    <col min="10248" max="10248" width="14.44140625" style="3" customWidth="1"/>
    <col min="10249" max="10249" width="3.6640625" style="3" customWidth="1"/>
    <col min="10250" max="10497" width="9.109375" style="3"/>
    <col min="10498" max="10498" width="17.33203125" style="3" customWidth="1"/>
    <col min="10499" max="10499" width="5.109375" style="3" customWidth="1"/>
    <col min="10500" max="10500" width="13.109375" style="3" customWidth="1"/>
    <col min="10501" max="10501" width="8" style="3" customWidth="1"/>
    <col min="10502" max="10502" width="17.33203125" style="3" customWidth="1"/>
    <col min="10503" max="10503" width="6.88671875" style="3" customWidth="1"/>
    <col min="10504" max="10504" width="14.44140625" style="3" customWidth="1"/>
    <col min="10505" max="10505" width="3.6640625" style="3" customWidth="1"/>
    <col min="10506" max="10753" width="9.109375" style="3"/>
    <col min="10754" max="10754" width="17.33203125" style="3" customWidth="1"/>
    <col min="10755" max="10755" width="5.109375" style="3" customWidth="1"/>
    <col min="10756" max="10756" width="13.109375" style="3" customWidth="1"/>
    <col min="10757" max="10757" width="8" style="3" customWidth="1"/>
    <col min="10758" max="10758" width="17.33203125" style="3" customWidth="1"/>
    <col min="10759" max="10759" width="6.88671875" style="3" customWidth="1"/>
    <col min="10760" max="10760" width="14.44140625" style="3" customWidth="1"/>
    <col min="10761" max="10761" width="3.6640625" style="3" customWidth="1"/>
    <col min="10762" max="11009" width="9.109375" style="3"/>
    <col min="11010" max="11010" width="17.33203125" style="3" customWidth="1"/>
    <col min="11011" max="11011" width="5.109375" style="3" customWidth="1"/>
    <col min="11012" max="11012" width="13.109375" style="3" customWidth="1"/>
    <col min="11013" max="11013" width="8" style="3" customWidth="1"/>
    <col min="11014" max="11014" width="17.33203125" style="3" customWidth="1"/>
    <col min="11015" max="11015" width="6.88671875" style="3" customWidth="1"/>
    <col min="11016" max="11016" width="14.44140625" style="3" customWidth="1"/>
    <col min="11017" max="11017" width="3.6640625" style="3" customWidth="1"/>
    <col min="11018" max="11265" width="9.109375" style="3"/>
    <col min="11266" max="11266" width="17.33203125" style="3" customWidth="1"/>
    <col min="11267" max="11267" width="5.109375" style="3" customWidth="1"/>
    <col min="11268" max="11268" width="13.109375" style="3" customWidth="1"/>
    <col min="11269" max="11269" width="8" style="3" customWidth="1"/>
    <col min="11270" max="11270" width="17.33203125" style="3" customWidth="1"/>
    <col min="11271" max="11271" width="6.88671875" style="3" customWidth="1"/>
    <col min="11272" max="11272" width="14.44140625" style="3" customWidth="1"/>
    <col min="11273" max="11273" width="3.6640625" style="3" customWidth="1"/>
    <col min="11274" max="11521" width="9.109375" style="3"/>
    <col min="11522" max="11522" width="17.33203125" style="3" customWidth="1"/>
    <col min="11523" max="11523" width="5.109375" style="3" customWidth="1"/>
    <col min="11524" max="11524" width="13.109375" style="3" customWidth="1"/>
    <col min="11525" max="11525" width="8" style="3" customWidth="1"/>
    <col min="11526" max="11526" width="17.33203125" style="3" customWidth="1"/>
    <col min="11527" max="11527" width="6.88671875" style="3" customWidth="1"/>
    <col min="11528" max="11528" width="14.44140625" style="3" customWidth="1"/>
    <col min="11529" max="11529" width="3.6640625" style="3" customWidth="1"/>
    <col min="11530" max="11777" width="9.109375" style="3"/>
    <col min="11778" max="11778" width="17.33203125" style="3" customWidth="1"/>
    <col min="11779" max="11779" width="5.109375" style="3" customWidth="1"/>
    <col min="11780" max="11780" width="13.109375" style="3" customWidth="1"/>
    <col min="11781" max="11781" width="8" style="3" customWidth="1"/>
    <col min="11782" max="11782" width="17.33203125" style="3" customWidth="1"/>
    <col min="11783" max="11783" width="6.88671875" style="3" customWidth="1"/>
    <col min="11784" max="11784" width="14.44140625" style="3" customWidth="1"/>
    <col min="11785" max="11785" width="3.6640625" style="3" customWidth="1"/>
    <col min="11786" max="12033" width="9.109375" style="3"/>
    <col min="12034" max="12034" width="17.33203125" style="3" customWidth="1"/>
    <col min="12035" max="12035" width="5.109375" style="3" customWidth="1"/>
    <col min="12036" max="12036" width="13.109375" style="3" customWidth="1"/>
    <col min="12037" max="12037" width="8" style="3" customWidth="1"/>
    <col min="12038" max="12038" width="17.33203125" style="3" customWidth="1"/>
    <col min="12039" max="12039" width="6.88671875" style="3" customWidth="1"/>
    <col min="12040" max="12040" width="14.44140625" style="3" customWidth="1"/>
    <col min="12041" max="12041" width="3.6640625" style="3" customWidth="1"/>
    <col min="12042" max="12289" width="9.109375" style="3"/>
    <col min="12290" max="12290" width="17.33203125" style="3" customWidth="1"/>
    <col min="12291" max="12291" width="5.109375" style="3" customWidth="1"/>
    <col min="12292" max="12292" width="13.109375" style="3" customWidth="1"/>
    <col min="12293" max="12293" width="8" style="3" customWidth="1"/>
    <col min="12294" max="12294" width="17.33203125" style="3" customWidth="1"/>
    <col min="12295" max="12295" width="6.88671875" style="3" customWidth="1"/>
    <col min="12296" max="12296" width="14.44140625" style="3" customWidth="1"/>
    <col min="12297" max="12297" width="3.6640625" style="3" customWidth="1"/>
    <col min="12298" max="12545" width="9.109375" style="3"/>
    <col min="12546" max="12546" width="17.33203125" style="3" customWidth="1"/>
    <col min="12547" max="12547" width="5.109375" style="3" customWidth="1"/>
    <col min="12548" max="12548" width="13.109375" style="3" customWidth="1"/>
    <col min="12549" max="12549" width="8" style="3" customWidth="1"/>
    <col min="12550" max="12550" width="17.33203125" style="3" customWidth="1"/>
    <col min="12551" max="12551" width="6.88671875" style="3" customWidth="1"/>
    <col min="12552" max="12552" width="14.44140625" style="3" customWidth="1"/>
    <col min="12553" max="12553" width="3.6640625" style="3" customWidth="1"/>
    <col min="12554" max="12801" width="9.109375" style="3"/>
    <col min="12802" max="12802" width="17.33203125" style="3" customWidth="1"/>
    <col min="12803" max="12803" width="5.109375" style="3" customWidth="1"/>
    <col min="12804" max="12804" width="13.109375" style="3" customWidth="1"/>
    <col min="12805" max="12805" width="8" style="3" customWidth="1"/>
    <col min="12806" max="12806" width="17.33203125" style="3" customWidth="1"/>
    <col min="12807" max="12807" width="6.88671875" style="3" customWidth="1"/>
    <col min="12808" max="12808" width="14.44140625" style="3" customWidth="1"/>
    <col min="12809" max="12809" width="3.6640625" style="3" customWidth="1"/>
    <col min="12810" max="13057" width="9.109375" style="3"/>
    <col min="13058" max="13058" width="17.33203125" style="3" customWidth="1"/>
    <col min="13059" max="13059" width="5.109375" style="3" customWidth="1"/>
    <col min="13060" max="13060" width="13.109375" style="3" customWidth="1"/>
    <col min="13061" max="13061" width="8" style="3" customWidth="1"/>
    <col min="13062" max="13062" width="17.33203125" style="3" customWidth="1"/>
    <col min="13063" max="13063" width="6.88671875" style="3" customWidth="1"/>
    <col min="13064" max="13064" width="14.44140625" style="3" customWidth="1"/>
    <col min="13065" max="13065" width="3.6640625" style="3" customWidth="1"/>
    <col min="13066" max="13313" width="9.109375" style="3"/>
    <col min="13314" max="13314" width="17.33203125" style="3" customWidth="1"/>
    <col min="13315" max="13315" width="5.109375" style="3" customWidth="1"/>
    <col min="13316" max="13316" width="13.109375" style="3" customWidth="1"/>
    <col min="13317" max="13317" width="8" style="3" customWidth="1"/>
    <col min="13318" max="13318" width="17.33203125" style="3" customWidth="1"/>
    <col min="13319" max="13319" width="6.88671875" style="3" customWidth="1"/>
    <col min="13320" max="13320" width="14.44140625" style="3" customWidth="1"/>
    <col min="13321" max="13321" width="3.6640625" style="3" customWidth="1"/>
    <col min="13322" max="13569" width="9.109375" style="3"/>
    <col min="13570" max="13570" width="17.33203125" style="3" customWidth="1"/>
    <col min="13571" max="13571" width="5.109375" style="3" customWidth="1"/>
    <col min="13572" max="13572" width="13.109375" style="3" customWidth="1"/>
    <col min="13573" max="13573" width="8" style="3" customWidth="1"/>
    <col min="13574" max="13574" width="17.33203125" style="3" customWidth="1"/>
    <col min="13575" max="13575" width="6.88671875" style="3" customWidth="1"/>
    <col min="13576" max="13576" width="14.44140625" style="3" customWidth="1"/>
    <col min="13577" max="13577" width="3.6640625" style="3" customWidth="1"/>
    <col min="13578" max="13825" width="9.109375" style="3"/>
    <col min="13826" max="13826" width="17.33203125" style="3" customWidth="1"/>
    <col min="13827" max="13827" width="5.109375" style="3" customWidth="1"/>
    <col min="13828" max="13828" width="13.109375" style="3" customWidth="1"/>
    <col min="13829" max="13829" width="8" style="3" customWidth="1"/>
    <col min="13830" max="13830" width="17.33203125" style="3" customWidth="1"/>
    <col min="13831" max="13831" width="6.88671875" style="3" customWidth="1"/>
    <col min="13832" max="13832" width="14.44140625" style="3" customWidth="1"/>
    <col min="13833" max="13833" width="3.6640625" style="3" customWidth="1"/>
    <col min="13834" max="14081" width="9.109375" style="3"/>
    <col min="14082" max="14082" width="17.33203125" style="3" customWidth="1"/>
    <col min="14083" max="14083" width="5.109375" style="3" customWidth="1"/>
    <col min="14084" max="14084" width="13.109375" style="3" customWidth="1"/>
    <col min="14085" max="14085" width="8" style="3" customWidth="1"/>
    <col min="14086" max="14086" width="17.33203125" style="3" customWidth="1"/>
    <col min="14087" max="14087" width="6.88671875" style="3" customWidth="1"/>
    <col min="14088" max="14088" width="14.44140625" style="3" customWidth="1"/>
    <col min="14089" max="14089" width="3.6640625" style="3" customWidth="1"/>
    <col min="14090" max="14337" width="9.109375" style="3"/>
    <col min="14338" max="14338" width="17.33203125" style="3" customWidth="1"/>
    <col min="14339" max="14339" width="5.109375" style="3" customWidth="1"/>
    <col min="14340" max="14340" width="13.109375" style="3" customWidth="1"/>
    <col min="14341" max="14341" width="8" style="3" customWidth="1"/>
    <col min="14342" max="14342" width="17.33203125" style="3" customWidth="1"/>
    <col min="14343" max="14343" width="6.88671875" style="3" customWidth="1"/>
    <col min="14344" max="14344" width="14.44140625" style="3" customWidth="1"/>
    <col min="14345" max="14345" width="3.6640625" style="3" customWidth="1"/>
    <col min="14346" max="14593" width="9.109375" style="3"/>
    <col min="14594" max="14594" width="17.33203125" style="3" customWidth="1"/>
    <col min="14595" max="14595" width="5.109375" style="3" customWidth="1"/>
    <col min="14596" max="14596" width="13.109375" style="3" customWidth="1"/>
    <col min="14597" max="14597" width="8" style="3" customWidth="1"/>
    <col min="14598" max="14598" width="17.33203125" style="3" customWidth="1"/>
    <col min="14599" max="14599" width="6.88671875" style="3" customWidth="1"/>
    <col min="14600" max="14600" width="14.44140625" style="3" customWidth="1"/>
    <col min="14601" max="14601" width="3.6640625" style="3" customWidth="1"/>
    <col min="14602" max="14849" width="9.109375" style="3"/>
    <col min="14850" max="14850" width="17.33203125" style="3" customWidth="1"/>
    <col min="14851" max="14851" width="5.109375" style="3" customWidth="1"/>
    <col min="14852" max="14852" width="13.109375" style="3" customWidth="1"/>
    <col min="14853" max="14853" width="8" style="3" customWidth="1"/>
    <col min="14854" max="14854" width="17.33203125" style="3" customWidth="1"/>
    <col min="14855" max="14855" width="6.88671875" style="3" customWidth="1"/>
    <col min="14856" max="14856" width="14.44140625" style="3" customWidth="1"/>
    <col min="14857" max="14857" width="3.6640625" style="3" customWidth="1"/>
    <col min="14858" max="15105" width="9.109375" style="3"/>
    <col min="15106" max="15106" width="17.33203125" style="3" customWidth="1"/>
    <col min="15107" max="15107" width="5.109375" style="3" customWidth="1"/>
    <col min="15108" max="15108" width="13.109375" style="3" customWidth="1"/>
    <col min="15109" max="15109" width="8" style="3" customWidth="1"/>
    <col min="15110" max="15110" width="17.33203125" style="3" customWidth="1"/>
    <col min="15111" max="15111" width="6.88671875" style="3" customWidth="1"/>
    <col min="15112" max="15112" width="14.44140625" style="3" customWidth="1"/>
    <col min="15113" max="15113" width="3.6640625" style="3" customWidth="1"/>
    <col min="15114" max="15361" width="9.109375" style="3"/>
    <col min="15362" max="15362" width="17.33203125" style="3" customWidth="1"/>
    <col min="15363" max="15363" width="5.109375" style="3" customWidth="1"/>
    <col min="15364" max="15364" width="13.109375" style="3" customWidth="1"/>
    <col min="15365" max="15365" width="8" style="3" customWidth="1"/>
    <col min="15366" max="15366" width="17.33203125" style="3" customWidth="1"/>
    <col min="15367" max="15367" width="6.88671875" style="3" customWidth="1"/>
    <col min="15368" max="15368" width="14.44140625" style="3" customWidth="1"/>
    <col min="15369" max="15369" width="3.6640625" style="3" customWidth="1"/>
    <col min="15370" max="15617" width="9.109375" style="3"/>
    <col min="15618" max="15618" width="17.33203125" style="3" customWidth="1"/>
    <col min="15619" max="15619" width="5.109375" style="3" customWidth="1"/>
    <col min="15620" max="15620" width="13.109375" style="3" customWidth="1"/>
    <col min="15621" max="15621" width="8" style="3" customWidth="1"/>
    <col min="15622" max="15622" width="17.33203125" style="3" customWidth="1"/>
    <col min="15623" max="15623" width="6.88671875" style="3" customWidth="1"/>
    <col min="15624" max="15624" width="14.44140625" style="3" customWidth="1"/>
    <col min="15625" max="15625" width="3.6640625" style="3" customWidth="1"/>
    <col min="15626" max="15873" width="9.109375" style="3"/>
    <col min="15874" max="15874" width="17.33203125" style="3" customWidth="1"/>
    <col min="15875" max="15875" width="5.109375" style="3" customWidth="1"/>
    <col min="15876" max="15876" width="13.109375" style="3" customWidth="1"/>
    <col min="15877" max="15877" width="8" style="3" customWidth="1"/>
    <col min="15878" max="15878" width="17.33203125" style="3" customWidth="1"/>
    <col min="15879" max="15879" width="6.88671875" style="3" customWidth="1"/>
    <col min="15880" max="15880" width="14.44140625" style="3" customWidth="1"/>
    <col min="15881" max="15881" width="3.6640625" style="3" customWidth="1"/>
    <col min="15882" max="16129" width="9.109375" style="3"/>
    <col min="16130" max="16130" width="17.33203125" style="3" customWidth="1"/>
    <col min="16131" max="16131" width="5.109375" style="3" customWidth="1"/>
    <col min="16132" max="16132" width="13.109375" style="3" customWidth="1"/>
    <col min="16133" max="16133" width="8" style="3" customWidth="1"/>
    <col min="16134" max="16134" width="17.33203125" style="3" customWidth="1"/>
    <col min="16135" max="16135" width="6.88671875" style="3" customWidth="1"/>
    <col min="16136" max="16136" width="14.44140625" style="3" customWidth="1"/>
    <col min="16137" max="16137" width="3.6640625" style="3" customWidth="1"/>
    <col min="16138" max="16384" width="9.109375" style="3"/>
  </cols>
  <sheetData>
    <row r="1" spans="2:8" s="17" customFormat="1" x14ac:dyDescent="0.3">
      <c r="B1" s="674" t="s">
        <v>91</v>
      </c>
      <c r="C1" s="674"/>
      <c r="D1" s="674"/>
      <c r="E1" s="674"/>
      <c r="F1" s="674"/>
      <c r="G1" s="674"/>
      <c r="H1" s="674"/>
    </row>
    <row r="2" spans="2:8" x14ac:dyDescent="0.3">
      <c r="B2" s="672" t="s">
        <v>60</v>
      </c>
      <c r="C2" s="672"/>
      <c r="D2" s="672"/>
      <c r="E2" s="672"/>
      <c r="F2" s="672"/>
      <c r="G2" s="672"/>
      <c r="H2" s="672"/>
    </row>
    <row r="3" spans="2:8" x14ac:dyDescent="0.3">
      <c r="B3" s="672"/>
      <c r="C3" s="672"/>
      <c r="D3" s="672"/>
      <c r="E3" s="672"/>
      <c r="F3" s="672"/>
      <c r="G3" s="672"/>
      <c r="H3" s="672"/>
    </row>
    <row r="5" spans="2:8" x14ac:dyDescent="0.3">
      <c r="B5" s="1" t="s">
        <v>92</v>
      </c>
      <c r="C5" s="2"/>
      <c r="D5" s="2"/>
      <c r="F5" s="1" t="s">
        <v>93</v>
      </c>
      <c r="G5" s="2"/>
      <c r="H5" s="2"/>
    </row>
    <row r="6" spans="2:8" x14ac:dyDescent="0.3">
      <c r="F6" s="4"/>
    </row>
    <row r="7" spans="2:8" x14ac:dyDescent="0.3">
      <c r="B7" s="5" t="s">
        <v>94</v>
      </c>
      <c r="C7" s="6"/>
      <c r="D7" s="6"/>
      <c r="F7" s="1" t="s">
        <v>94</v>
      </c>
      <c r="G7" s="6"/>
      <c r="H7" s="6"/>
    </row>
    <row r="8" spans="2:8" x14ac:dyDescent="0.3">
      <c r="B8" s="7" t="s">
        <v>95</v>
      </c>
      <c r="C8" s="8"/>
      <c r="D8" s="23" t="e">
        <f>#REF!</f>
        <v>#REF!</v>
      </c>
      <c r="F8" s="7" t="s">
        <v>95</v>
      </c>
      <c r="G8" s="8"/>
      <c r="H8" s="23" t="e">
        <f>#REF!</f>
        <v>#REF!</v>
      </c>
    </row>
    <row r="9" spans="2:8" x14ac:dyDescent="0.3">
      <c r="B9" s="9" t="s">
        <v>73</v>
      </c>
      <c r="D9" s="25"/>
      <c r="F9" s="9" t="s">
        <v>73</v>
      </c>
      <c r="H9" s="25"/>
    </row>
    <row r="10" spans="2:8" x14ac:dyDescent="0.3">
      <c r="B10" s="10" t="s">
        <v>96</v>
      </c>
      <c r="C10" s="11"/>
      <c r="D10" s="26"/>
      <c r="F10" s="10" t="s">
        <v>96</v>
      </c>
      <c r="G10" s="11"/>
      <c r="H10" s="26"/>
    </row>
    <row r="11" spans="2:8" x14ac:dyDescent="0.3">
      <c r="B11" s="7"/>
      <c r="C11" s="8"/>
      <c r="D11" s="12"/>
      <c r="F11" s="7"/>
      <c r="G11" s="8"/>
      <c r="H11" s="12"/>
    </row>
    <row r="12" spans="2:8" x14ac:dyDescent="0.3">
      <c r="B12" s="13" t="s">
        <v>56</v>
      </c>
      <c r="C12" s="14"/>
      <c r="D12" s="24" t="e">
        <f>SUM(D8:D11)</f>
        <v>#REF!</v>
      </c>
      <c r="F12" s="13" t="s">
        <v>56</v>
      </c>
      <c r="G12" s="14"/>
      <c r="H12" s="24" t="e">
        <f>SUM(H8:H11)</f>
        <v>#REF!</v>
      </c>
    </row>
    <row r="14" spans="2:8" x14ac:dyDescent="0.3">
      <c r="B14" s="5" t="s">
        <v>97</v>
      </c>
      <c r="C14" s="6"/>
      <c r="D14" s="6"/>
      <c r="F14" s="5" t="s">
        <v>97</v>
      </c>
      <c r="G14" s="6"/>
      <c r="H14" s="6"/>
    </row>
    <row r="15" spans="2:8" x14ac:dyDescent="0.3">
      <c r="B15" s="15"/>
      <c r="C15" s="4"/>
      <c r="D15" s="22" t="e">
        <f>#REF!</f>
        <v>#REF!</v>
      </c>
      <c r="F15" s="15"/>
      <c r="G15" s="4"/>
      <c r="H15" s="23" t="e">
        <f>#REF!</f>
        <v>#REF!</v>
      </c>
    </row>
    <row r="16" spans="2:8" x14ac:dyDescent="0.3">
      <c r="B16" s="10"/>
      <c r="C16" s="11"/>
      <c r="D16" s="16"/>
      <c r="F16" s="10"/>
      <c r="G16" s="11"/>
      <c r="H16" s="16"/>
    </row>
    <row r="18" spans="2:17" x14ac:dyDescent="0.3">
      <c r="B18" s="5" t="s">
        <v>98</v>
      </c>
      <c r="C18" s="6"/>
      <c r="D18" s="6"/>
      <c r="F18" s="5" t="s">
        <v>98</v>
      </c>
      <c r="G18" s="6"/>
      <c r="H18" s="6"/>
    </row>
    <row r="19" spans="2:17" x14ac:dyDescent="0.3">
      <c r="B19" s="15"/>
      <c r="C19" s="4"/>
      <c r="D19" s="22" t="e">
        <f>#REF!</f>
        <v>#REF!</v>
      </c>
      <c r="F19" s="15"/>
      <c r="G19" s="4"/>
      <c r="H19" s="23" t="e">
        <f>#REF!</f>
        <v>#REF!</v>
      </c>
    </row>
    <row r="20" spans="2:17" x14ac:dyDescent="0.3">
      <c r="B20" s="10"/>
      <c r="C20" s="11"/>
      <c r="D20" s="16"/>
      <c r="F20" s="10"/>
      <c r="G20" s="11"/>
      <c r="H20" s="16"/>
    </row>
    <row r="22" spans="2:17" x14ac:dyDescent="0.3">
      <c r="B22" s="5" t="s">
        <v>99</v>
      </c>
      <c r="C22" s="6"/>
      <c r="D22" s="6"/>
      <c r="F22" s="5" t="s">
        <v>100</v>
      </c>
      <c r="G22" s="6"/>
      <c r="H22" s="6"/>
    </row>
    <row r="23" spans="2:17" x14ac:dyDescent="0.3">
      <c r="B23" s="15"/>
      <c r="C23" s="4"/>
      <c r="D23" s="23" t="e">
        <f>SUM(D12:D19)</f>
        <v>#REF!</v>
      </c>
      <c r="F23" s="7"/>
      <c r="G23" s="4"/>
      <c r="H23" s="23" t="e">
        <f>SUM(H12:H19)</f>
        <v>#REF!</v>
      </c>
    </row>
    <row r="24" spans="2:17" x14ac:dyDescent="0.3">
      <c r="B24" s="10"/>
      <c r="C24" s="11"/>
      <c r="D24" s="16"/>
      <c r="F24" s="10"/>
      <c r="G24" s="11"/>
      <c r="H24" s="16"/>
    </row>
    <row r="26" spans="2:17" x14ac:dyDescent="0.3">
      <c r="B26" s="192" t="s">
        <v>94</v>
      </c>
      <c r="C26" s="671" t="s">
        <v>57</v>
      </c>
      <c r="D26" s="671"/>
      <c r="E26" s="5"/>
      <c r="F26" s="192" t="s">
        <v>58</v>
      </c>
      <c r="G26" s="671" t="s">
        <v>101</v>
      </c>
      <c r="H26" s="671"/>
      <c r="J26" s="670" t="s">
        <v>56</v>
      </c>
      <c r="K26" s="670"/>
    </row>
    <row r="27" spans="2:17" x14ac:dyDescent="0.3">
      <c r="B27" s="18" t="s">
        <v>95</v>
      </c>
      <c r="C27" s="682" t="e">
        <f>#REF!</f>
        <v>#REF!</v>
      </c>
      <c r="D27" s="683"/>
      <c r="E27" s="18"/>
      <c r="F27" s="21" t="e">
        <f>#REF!</f>
        <v>#REF!</v>
      </c>
      <c r="G27" s="678" t="e">
        <f>H8</f>
        <v>#REF!</v>
      </c>
      <c r="H27" s="669"/>
      <c r="J27" s="673" t="e">
        <f>C27+F27+G27</f>
        <v>#REF!</v>
      </c>
      <c r="K27" s="673"/>
      <c r="L27" s="28"/>
      <c r="M27" s="28"/>
      <c r="N27" s="28"/>
      <c r="O27" s="28"/>
      <c r="P27" s="28"/>
      <c r="Q27" s="28"/>
    </row>
    <row r="28" spans="2:17" x14ac:dyDescent="0.3">
      <c r="B28" s="18" t="s">
        <v>73</v>
      </c>
      <c r="C28" s="675" t="s">
        <v>102</v>
      </c>
      <c r="D28" s="669"/>
      <c r="E28" s="18"/>
      <c r="F28" s="18" t="s">
        <v>102</v>
      </c>
      <c r="G28" s="675" t="s">
        <v>102</v>
      </c>
      <c r="H28" s="669"/>
      <c r="J28" s="675" t="s">
        <v>102</v>
      </c>
      <c r="K28" s="669"/>
    </row>
    <row r="29" spans="2:17" x14ac:dyDescent="0.3">
      <c r="B29" s="18" t="s">
        <v>96</v>
      </c>
      <c r="C29" s="675" t="s">
        <v>102</v>
      </c>
      <c r="D29" s="669"/>
      <c r="E29" s="18"/>
      <c r="F29" s="18" t="s">
        <v>102</v>
      </c>
      <c r="G29" s="675" t="s">
        <v>102</v>
      </c>
      <c r="H29" s="669"/>
      <c r="J29" s="675" t="s">
        <v>102</v>
      </c>
      <c r="K29" s="669"/>
    </row>
    <row r="30" spans="2:17" x14ac:dyDescent="0.3">
      <c r="B30" s="679"/>
      <c r="C30" s="680"/>
      <c r="D30" s="680"/>
      <c r="E30" s="680"/>
      <c r="F30" s="680"/>
      <c r="G30" s="680"/>
      <c r="H30" s="681"/>
    </row>
    <row r="31" spans="2:17" x14ac:dyDescent="0.3">
      <c r="B31" s="19" t="s">
        <v>103</v>
      </c>
      <c r="C31" s="676" t="e">
        <f>#REF!</f>
        <v>#REF!</v>
      </c>
      <c r="D31" s="677"/>
      <c r="E31" s="18"/>
      <c r="F31" s="27" t="e">
        <f>#REF!</f>
        <v>#REF!</v>
      </c>
      <c r="G31" s="676" t="e">
        <f>#REF!</f>
        <v>#REF!</v>
      </c>
      <c r="H31" s="677"/>
      <c r="J31" s="668" t="e">
        <f>SUM(C31:H31)</f>
        <v>#REF!</v>
      </c>
      <c r="K31" s="669"/>
    </row>
    <row r="32" spans="2:17" x14ac:dyDescent="0.3">
      <c r="B32" s="679"/>
      <c r="C32" s="680"/>
      <c r="D32" s="680"/>
      <c r="E32" s="680"/>
      <c r="F32" s="680"/>
      <c r="G32" s="680"/>
      <c r="H32" s="681"/>
    </row>
    <row r="33" spans="2:11" ht="28.8" x14ac:dyDescent="0.3">
      <c r="B33" s="20" t="s">
        <v>98</v>
      </c>
      <c r="C33" s="676" t="e">
        <f>#REF!</f>
        <v>#REF!</v>
      </c>
      <c r="D33" s="677"/>
      <c r="E33" s="18"/>
      <c r="F33" s="27" t="e">
        <f>#REF!</f>
        <v>#REF!</v>
      </c>
      <c r="G33" s="676" t="e">
        <f>#REF!</f>
        <v>#REF!</v>
      </c>
      <c r="H33" s="677"/>
      <c r="J33" s="668" t="e">
        <f>SUM(C33:H33)</f>
        <v>#REF!</v>
      </c>
      <c r="K33" s="669"/>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schemas.microsoft.com/office/infopath/2007/PartnerControls"/>
    <ds:schemaRef ds:uri="http://purl.org/dc/terms/"/>
    <ds:schemaRef ds:uri="5b428750-196b-444d-9ac1-7a56173c6a87"/>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Payment Checklist 2021</vt:lpstr>
      <vt:lpstr>Claim Summary</vt:lpstr>
      <vt:lpstr>Claim Form</vt:lpstr>
      <vt:lpstr>Director Statement </vt:lpstr>
      <vt:lpstr>Progress Report</vt:lpstr>
      <vt:lpstr>Validation Checklist 2022</vt:lpstr>
      <vt:lpstr>Summary of Exp</vt:lpstr>
      <vt:lpstr>'Claim Form'!Print_Area</vt:lpstr>
      <vt:lpstr>'Director Statement '!Print_Area</vt:lpstr>
      <vt:lpstr>Instructions!Print_Area</vt:lpstr>
      <vt:lpstr>'Payment Checklist 2021'!Print_Area</vt:lpstr>
      <vt:lpstr>'Progress Report'!Print_Area</vt:lpstr>
      <vt:lpstr>'Summary of Exp'!Print_Area</vt:lpstr>
      <vt:lpstr>'Validation Checklist 2022'!Print_Area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2021-10-22T10:58:10Z</cp:lastPrinted>
  <dcterms:created xsi:type="dcterms:W3CDTF">2020-07-22T09:43:28Z</dcterms:created>
  <dcterms:modified xsi:type="dcterms:W3CDTF">2021-11-15T11:39:19Z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-980825999</vt:i4>
  </property>
  <property fmtid="{D5CDD505-2E9C-101B-9397-08002B2CF9AE}" pid="4" name="_NewReviewCycle">
    <vt:lpwstr/>
  </property>
  <property fmtid="{D5CDD505-2E9C-101B-9397-08002B2CF9AE}" pid="5" name="_EmailSubject">
    <vt:lpwstr>RETS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-1442765610</vt:i4>
  </property>
</Properties>
</file>