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O:\176_Grants_W\GPU CENTRAL\G.A.D. CLAIM FORMS\2024 updated forms\REDF - remove old EI logo\Feasibility\"/>
    </mc:Choice>
  </mc:AlternateContent>
  <xr:revisionPtr revIDLastSave="0" documentId="8_{D5427C99-B8F8-4D30-AB31-2E4E91A36404}" xr6:coauthVersionLast="47" xr6:coauthVersionMax="47" xr10:uidLastSave="{00000000-0000-0000-0000-000000000000}"/>
  <bookViews>
    <workbookView xWindow="-120" yWindow="-120" windowWidth="29040" windowHeight="15840" tabRatio="720" xr2:uid="{3E3F74D4-159D-45DF-8BB2-40FA0F555969}"/>
  </bookViews>
  <sheets>
    <sheet name="Instructions" sheetId="22" r:id="rId1"/>
    <sheet name="Checklist for Claim" sheetId="25" r:id="rId2"/>
    <sheet name="Consultancy" sheetId="27" r:id="rId3"/>
    <sheet name="Director Statement " sheetId="23" r:id="rId4"/>
    <sheet name="Summary of Exp" sheetId="2" state="hidden" r:id="rId5"/>
  </sheets>
  <definedNames>
    <definedName name="_xlnm._FilterDatabase" localSheetId="2" hidden="1">Consultancy!#REF!</definedName>
    <definedName name="_Hlk55476101" localSheetId="1">'Checklist for Claim'!#REF!</definedName>
    <definedName name="_xlnm.Print_Area" localSheetId="1">'Checklist for Claim'!$B$1:$F$34</definedName>
    <definedName name="_xlnm.Print_Area" localSheetId="2">Consultancy!$B$1:$J$52</definedName>
    <definedName name="_xlnm.Print_Area" localSheetId="3">'Director Statement '!$B$4:$F$41</definedName>
    <definedName name="_xlnm.Print_Area" localSheetId="0">Instructions!$B$1:$P$16</definedName>
    <definedName name="_xlnm.Print_Area" localSheetId="4">'Summary of Exp'!$A$1:$K$33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1" i="23" l="1"/>
  <c r="C9" i="23"/>
  <c r="C10" i="23"/>
  <c r="C8" i="23"/>
  <c r="I8" i="27" l="1"/>
  <c r="I9" i="27"/>
  <c r="I10" i="27"/>
  <c r="I11" i="27"/>
  <c r="I12" i="27"/>
  <c r="I13" i="27"/>
  <c r="I14" i="27"/>
  <c r="I15" i="27"/>
  <c r="I16" i="27"/>
  <c r="I17" i="27"/>
  <c r="I18" i="27"/>
  <c r="I19" i="27"/>
  <c r="I20" i="27"/>
  <c r="I21" i="27"/>
  <c r="I22" i="27"/>
  <c r="I23" i="27"/>
  <c r="I24" i="27"/>
  <c r="I25" i="27"/>
  <c r="I26" i="27"/>
  <c r="I27" i="27"/>
  <c r="I28" i="27"/>
  <c r="I29" i="27"/>
  <c r="I30" i="27"/>
  <c r="I31" i="27"/>
  <c r="I32" i="27"/>
  <c r="I33" i="27"/>
  <c r="I34" i="27"/>
  <c r="I35" i="27"/>
  <c r="I36" i="27"/>
  <c r="I37" i="27"/>
  <c r="I38" i="27"/>
  <c r="I39" i="27"/>
  <c r="I40" i="27"/>
  <c r="I41" i="27"/>
  <c r="I42" i="27"/>
  <c r="I43" i="27"/>
  <c r="I44" i="27"/>
  <c r="N8" i="27" l="1"/>
  <c r="N9" i="27"/>
  <c r="N10" i="27"/>
  <c r="N11" i="27"/>
  <c r="N12" i="27"/>
  <c r="N13" i="27"/>
  <c r="N14" i="27"/>
  <c r="N15" i="27"/>
  <c r="N16" i="27"/>
  <c r="N17" i="27"/>
  <c r="N18" i="27"/>
  <c r="N19" i="27"/>
  <c r="N20" i="27"/>
  <c r="N21" i="27"/>
  <c r="N22" i="27"/>
  <c r="N23" i="27"/>
  <c r="N24" i="27"/>
  <c r="N25" i="27"/>
  <c r="N26" i="27"/>
  <c r="N27" i="27"/>
  <c r="N28" i="27"/>
  <c r="N29" i="27"/>
  <c r="N30" i="27"/>
  <c r="N31" i="27"/>
  <c r="N32" i="27"/>
  <c r="N33" i="27"/>
  <c r="N34" i="27"/>
  <c r="N35" i="27"/>
  <c r="N36" i="27"/>
  <c r="N37" i="27"/>
  <c r="N38" i="27"/>
  <c r="N39" i="27"/>
  <c r="N40" i="27"/>
  <c r="N41" i="27"/>
  <c r="N42" i="27"/>
  <c r="N43" i="27"/>
  <c r="N44" i="27"/>
  <c r="N7" i="27"/>
  <c r="I7" i="27" l="1"/>
  <c r="I46" i="27" s="1"/>
  <c r="O17" i="27"/>
  <c r="O18" i="27"/>
  <c r="O19" i="27"/>
  <c r="O20" i="27"/>
  <c r="O21" i="27"/>
  <c r="O22" i="27"/>
  <c r="O23" i="27"/>
  <c r="O24" i="27"/>
  <c r="O25" i="27"/>
  <c r="O26" i="27"/>
  <c r="O27" i="27"/>
  <c r="O28" i="27"/>
  <c r="O29" i="27"/>
  <c r="O30" i="27"/>
  <c r="O31" i="27"/>
  <c r="O32" i="27"/>
  <c r="O33" i="27"/>
  <c r="O34" i="27"/>
  <c r="O35" i="27"/>
  <c r="O36" i="27"/>
  <c r="O37" i="27"/>
  <c r="O38" i="27"/>
  <c r="O39" i="27"/>
  <c r="O40" i="27"/>
  <c r="O41" i="27"/>
  <c r="O42" i="27"/>
  <c r="O43" i="27"/>
  <c r="O44" i="27"/>
  <c r="O8" i="27"/>
  <c r="O9" i="27"/>
  <c r="O10" i="27"/>
  <c r="O11" i="27"/>
  <c r="O12" i="27"/>
  <c r="O13" i="27"/>
  <c r="O14" i="27"/>
  <c r="O15" i="27"/>
  <c r="O16" i="27"/>
  <c r="O7" i="27" l="1"/>
  <c r="C18" i="23" l="1"/>
  <c r="R47" i="27"/>
  <c r="Q47" i="27"/>
  <c r="P41" i="27" l="1"/>
  <c r="S41" i="27" s="1"/>
  <c r="P31" i="27"/>
  <c r="S31" i="27" s="1"/>
  <c r="P16" i="27"/>
  <c r="S16" i="27" s="1"/>
  <c r="P40" i="27"/>
  <c r="S40" i="27" s="1"/>
  <c r="P7" i="27"/>
  <c r="S7" i="27" s="1"/>
  <c r="P21" i="27"/>
  <c r="S21" i="27" s="1"/>
  <c r="P25" i="27"/>
  <c r="S25" i="27" s="1"/>
  <c r="P29" i="27"/>
  <c r="S29" i="27" s="1"/>
  <c r="P33" i="27"/>
  <c r="S33" i="27" s="1"/>
  <c r="P37" i="27"/>
  <c r="S37" i="27" s="1"/>
  <c r="P24" i="27"/>
  <c r="S24" i="27" s="1"/>
  <c r="P15" i="27"/>
  <c r="S15" i="27" s="1"/>
  <c r="P32" i="27"/>
  <c r="S32" i="27" s="1"/>
  <c r="P8" i="27"/>
  <c r="S8" i="27" s="1"/>
  <c r="P23" i="27"/>
  <c r="S23" i="27" s="1"/>
  <c r="P43" i="27"/>
  <c r="S43" i="27" s="1"/>
  <c r="P44" i="27"/>
  <c r="S44" i="27" s="1"/>
  <c r="P10" i="27"/>
  <c r="S10" i="27" s="1"/>
  <c r="P18" i="27"/>
  <c r="S18" i="27" s="1"/>
  <c r="P26" i="27"/>
  <c r="S26" i="27" s="1"/>
  <c r="P34" i="27"/>
  <c r="S34" i="27" s="1"/>
  <c r="P42" i="27"/>
  <c r="S42" i="27" s="1"/>
  <c r="P11" i="27"/>
  <c r="S11" i="27" s="1"/>
  <c r="P19" i="27"/>
  <c r="S19" i="27" s="1"/>
  <c r="P27" i="27"/>
  <c r="S27" i="27" s="1"/>
  <c r="P35" i="27"/>
  <c r="S35" i="27" s="1"/>
  <c r="P14" i="27"/>
  <c r="S14" i="27" s="1"/>
  <c r="P22" i="27"/>
  <c r="S22" i="27" s="1"/>
  <c r="P30" i="27"/>
  <c r="S30" i="27" s="1"/>
  <c r="P38" i="27"/>
  <c r="S38" i="27" s="1"/>
  <c r="P12" i="27"/>
  <c r="S12" i="27" s="1"/>
  <c r="P20" i="27"/>
  <c r="S20" i="27" s="1"/>
  <c r="P28" i="27"/>
  <c r="S28" i="27" s="1"/>
  <c r="P36" i="27"/>
  <c r="S36" i="27" s="1"/>
  <c r="P39" i="27"/>
  <c r="S39" i="27" s="1"/>
  <c r="P17" i="27"/>
  <c r="S17" i="27" s="1"/>
  <c r="P13" i="27"/>
  <c r="S13" i="27" s="1"/>
  <c r="P9" i="27"/>
  <c r="S9" i="27" s="1"/>
  <c r="O47" i="27" l="1"/>
  <c r="P47" i="27"/>
  <c r="S47" i="27" l="1"/>
  <c r="E18" i="23" l="1"/>
  <c r="E20" i="23" s="1"/>
  <c r="F33" i="2"/>
  <c r="F27" i="2" l="1"/>
  <c r="D15" i="2" l="1"/>
  <c r="G31" i="2"/>
  <c r="F31" i="2" l="1"/>
  <c r="C31" i="2"/>
  <c r="H15" i="2"/>
  <c r="J31" i="2" l="1"/>
  <c r="D8" i="2"/>
  <c r="D12" i="2" s="1"/>
  <c r="D19" i="2" l="1"/>
  <c r="D23" i="2" s="1"/>
  <c r="C33" i="2" l="1"/>
  <c r="H8" i="2"/>
  <c r="H12" i="2" s="1"/>
  <c r="C27" i="2"/>
  <c r="H19" i="2"/>
  <c r="G33" i="2"/>
  <c r="J33" i="2" l="1"/>
  <c r="G27" i="2"/>
  <c r="J27" i="2" s="1"/>
  <c r="H23" i="2"/>
</calcChain>
</file>

<file path=xl/sharedStrings.xml><?xml version="1.0" encoding="utf-8"?>
<sst xmlns="http://schemas.openxmlformats.org/spreadsheetml/2006/main" count="141" uniqueCount="111">
  <si>
    <t>Deferred 
(Manual Entry)</t>
  </si>
  <si>
    <t>Approved Cost (Calculated)</t>
  </si>
  <si>
    <t>EI Comments</t>
  </si>
  <si>
    <t>Disallowed</t>
  </si>
  <si>
    <t>Deferred</t>
  </si>
  <si>
    <t>Freedom of Information Act applies.</t>
  </si>
  <si>
    <t>SUMMARY OF EXPENDITURE</t>
  </si>
  <si>
    <t>Amount Claimed by Client</t>
  </si>
  <si>
    <t>Amount Recommended for Payment</t>
  </si>
  <si>
    <t>Trainee Costs</t>
  </si>
  <si>
    <t>Wages</t>
  </si>
  <si>
    <t>Subsistence</t>
  </si>
  <si>
    <t>Travel</t>
  </si>
  <si>
    <t>Total</t>
  </si>
  <si>
    <t>Internal Trainers Costs</t>
  </si>
  <si>
    <t>External Trainer &amp; Course Costs</t>
  </si>
  <si>
    <t>Total Amount Claimed</t>
  </si>
  <si>
    <t>Total Amount Recommended</t>
  </si>
  <si>
    <t>Approved</t>
  </si>
  <si>
    <t>€</t>
  </si>
  <si>
    <t>Internal Trainers</t>
  </si>
  <si>
    <t>Grantee Company Name:</t>
  </si>
  <si>
    <t>Project No: (ref Letter of Offer)</t>
  </si>
  <si>
    <t>Grant Rate %</t>
  </si>
  <si>
    <t>Details of person responsible for company claim</t>
  </si>
  <si>
    <t>Name:</t>
  </si>
  <si>
    <t>Email Address:</t>
  </si>
  <si>
    <t>Email this completed document and supporting documentation to</t>
  </si>
  <si>
    <t>IndustryGrantClaims@enterprise-ireland.com</t>
  </si>
  <si>
    <r>
      <t xml:space="preserve">Failure to submit any of the required documents will result in the claim being returned with the </t>
    </r>
    <r>
      <rPr>
        <u/>
        <sz val="10"/>
        <rFont val="Arial"/>
        <family val="2"/>
      </rPr>
      <t>missing</t>
    </r>
    <r>
      <rPr>
        <sz val="10"/>
        <rFont val="Arial"/>
        <family val="2"/>
      </rPr>
      <t xml:space="preserve"> items marked.</t>
    </r>
  </si>
  <si>
    <t>Items Attached to Claim</t>
  </si>
  <si>
    <t>Please confirm…</t>
  </si>
  <si>
    <t>Tax Clearance</t>
  </si>
  <si>
    <r>
      <t>Tax Clearance must be valid on submission &amp; payment of grant claim</t>
    </r>
    <r>
      <rPr>
        <sz val="10"/>
        <color theme="1"/>
        <rFont val="Arial"/>
        <family val="2"/>
      </rPr>
      <t>.  Please input PPSN/Tax Reference Number (TRN) &amp; Tax Clearance Access Number (TCAN) for verification.</t>
    </r>
  </si>
  <si>
    <r>
      <t>PPSN/TRN</t>
    </r>
    <r>
      <rPr>
        <sz val="10"/>
        <color theme="1"/>
        <rFont val="Arial"/>
        <family val="2"/>
      </rPr>
      <t xml:space="preserve"> :</t>
    </r>
  </si>
  <si>
    <t>TCAN:</t>
  </si>
  <si>
    <t>Director Statement</t>
  </si>
  <si>
    <t>Bank Details</t>
  </si>
  <si>
    <t xml:space="preserve">Enterprise Ireland makes all payments by Electronic Fund Transfer (EFT).
Bank details are required if it is the first time to submit a claim, existing Grantee Company EFT details have changed, or if the Grantee Company have not verified their Bank Details to us within the last 2 years.
If EFT details are required to be submitted to Enterprise Ireland, please email:
</t>
  </si>
  <si>
    <t>Ensure that email is forwarded as instructed if applicable</t>
  </si>
  <si>
    <t>bank.confirmation@enterprise-ireland.com</t>
  </si>
  <si>
    <t xml:space="preserve">attaching a redacted bank statement, which clearly shows:	
1.     Grantee Company Name (as per Letter of Offer)	
2.     Bank Name	
3.     IBAN	
Noting that, a member of our Finance Team may contact you to confirm the last 4 digits of your IBAN.	</t>
  </si>
  <si>
    <t>Claim Form &amp; Director Statement</t>
  </si>
  <si>
    <t>Director Statement: Please print on headed paper, sign, scan and return with the claim</t>
  </si>
  <si>
    <t>Grant Rate %: (ref Letter of Offer)</t>
  </si>
  <si>
    <t>Claim No:</t>
  </si>
  <si>
    <t>Cells below are auto populated from Claim Detail tab, do not edit</t>
  </si>
  <si>
    <t>Expenditure</t>
  </si>
  <si>
    <t>Grant Amount:</t>
  </si>
  <si>
    <t xml:space="preserve">Foreign currency amounts have been converted to euro using the rate of exchange at the date of payment and thus represent the actual euro cost paid.  </t>
  </si>
  <si>
    <t>The information contained in this claim documentation is true, accurate and complete.</t>
  </si>
  <si>
    <t>Yours faithfully</t>
  </si>
  <si>
    <t>Grant Rate Applied (see above)</t>
  </si>
  <si>
    <t>Checklist for Claim</t>
  </si>
  <si>
    <t xml:space="preserve">https://www.enterprise-ireland.com/en/Process/Companies/  </t>
  </si>
  <si>
    <t xml:space="preserve">N.B. As part of continous improvement, revisions are regularly made to our claim forms. Do not use a saved copy. Always download from: </t>
  </si>
  <si>
    <t>Revision Date:</t>
  </si>
  <si>
    <t>Final Claim Date:</t>
  </si>
  <si>
    <t>To:</t>
  </si>
  <si>
    <t>Claim Period:</t>
  </si>
  <si>
    <t>Disallowed (Calculated)</t>
  </si>
  <si>
    <t>Days allowed</t>
  </si>
  <si>
    <t>Max daily rate</t>
  </si>
  <si>
    <t>Invoice No.</t>
  </si>
  <si>
    <t>Allowed Rate</t>
  </si>
  <si>
    <t>Invoices</t>
  </si>
  <si>
    <t>Copy of Consultant’s Invoices. Invoices must clearly state the work undertaken, daily rate and number of days.</t>
  </si>
  <si>
    <t>Confirmation of Payment by the Grantee Company for expenditure items claimed.</t>
  </si>
  <si>
    <t xml:space="preserve">From: </t>
  </si>
  <si>
    <t>Invoice Date</t>
  </si>
  <si>
    <t>Re-allocated 
(Manual Entry)</t>
  </si>
  <si>
    <t>Approved num days (over-write)</t>
  </si>
  <si>
    <t>'&lt;- unhide rows here if required</t>
  </si>
  <si>
    <t>Number of Days</t>
  </si>
  <si>
    <t>Amount Paid
(ex VAT)</t>
  </si>
  <si>
    <t>Total:</t>
  </si>
  <si>
    <t>Required</t>
  </si>
  <si>
    <t>The Items below should be submitted with your claim</t>
  </si>
  <si>
    <t>The expenditure details from the claim form tab will be copied across to the Director Statement. 
Please print the Director Statement on company headed paper, sign, scan and email back with the claim.</t>
  </si>
  <si>
    <t>Note: Maximum of two claims permitted</t>
  </si>
  <si>
    <t>Item No:</t>
  </si>
  <si>
    <t>Each entry must be given an Item Number.  
Ensure that the corresponding invoice and proof of payment  are clearly marked with the item number that it corresponds with.
Incomplete claims will be returned.</t>
  </si>
  <si>
    <t xml:space="preserve">Consultancy </t>
  </si>
  <si>
    <t>Consultant/Service Provider Name</t>
  </si>
  <si>
    <t>Role/Function</t>
  </si>
  <si>
    <t>Consultancy:</t>
  </si>
  <si>
    <t>To be signed by Managing Director or Two Directors</t>
  </si>
  <si>
    <t>1.  Name &amp; Title:</t>
  </si>
  <si>
    <t>2.  Name &amp; Title:</t>
  </si>
  <si>
    <t>Insert Signature 1:</t>
  </si>
  <si>
    <t>Insert Signature 2:</t>
  </si>
  <si>
    <t>I/We declare that, the costs included in this claim have not been included in previous claims to Enterprise Ireland, any other Government Agency, the EU, or for any grant.</t>
  </si>
  <si>
    <t xml:space="preserve">I/We confirm that: </t>
  </si>
  <si>
    <t>a)    I/We have complied with our own data protection obligations in respect of the personal data that I/We supply to Enterprise Ireland and that I/We am/are entitled to disclose such personal data to Enterprise Ireland; and</t>
  </si>
  <si>
    <r>
      <rPr>
        <sz val="10"/>
        <rFont val="Arial"/>
        <family val="2"/>
      </rPr>
      <t>b)    I/We will ensure that a copy of Enterprise Ireland’s data protection notice</t>
    </r>
    <r>
      <rPr>
        <u/>
        <sz val="10"/>
        <rFont val="Arial"/>
        <family val="2"/>
      </rPr>
      <t xml:space="preserve"> (</t>
    </r>
    <r>
      <rPr>
        <sz val="10"/>
        <rFont val="Arial"/>
        <family val="2"/>
      </rPr>
      <t xml:space="preserve">available to view at </t>
    </r>
    <r>
      <rPr>
        <b/>
        <u/>
        <sz val="10"/>
        <color rgb="FF0000E1"/>
        <rFont val="Arial"/>
        <family val="2"/>
      </rPr>
      <t>https://www.enterprise-ireland.com/en/Legal/GDPR/</t>
    </r>
    <r>
      <rPr>
        <u/>
        <sz val="10"/>
        <rFont val="Arial"/>
        <family val="2"/>
      </rPr>
      <t xml:space="preserve">) </t>
    </r>
    <r>
      <rPr>
        <sz val="10"/>
        <rFont val="Arial"/>
        <family val="2"/>
      </rPr>
      <t>is sent to data subjects (e.g. our employees) whose personal data I provide to Enterprise Ireland.</t>
    </r>
  </si>
  <si>
    <t>Progress Report</t>
  </si>
  <si>
    <t>Complete the REDF Feasibility Claim Form &amp; Director Statement as instructed. Print, sign, scan the Director Statement. Return the pdf document, the Excel claim, and supporting documentation to:</t>
  </si>
  <si>
    <t>In the email subject line write: “REDF Feasibility Grant / Company name / Project number”</t>
  </si>
  <si>
    <t xml:space="preserve">Consultancy Fees </t>
  </si>
  <si>
    <t>REDF Feasibility Grant</t>
  </si>
  <si>
    <r>
      <t xml:space="preserve">Daily Rate
</t>
    </r>
    <r>
      <rPr>
        <b/>
        <sz val="9"/>
        <color theme="1"/>
        <rFont val="Arial"/>
        <family val="2"/>
      </rPr>
      <t>(Maximum of €900)</t>
    </r>
  </si>
  <si>
    <t>Claim No: (1 or 2)</t>
  </si>
  <si>
    <r>
      <t>A progress report which details the tasks undertaken as part of the REDF feasibility project must be submitted with the</t>
    </r>
    <r>
      <rPr>
        <b/>
        <sz val="10"/>
        <color rgb="FF000000"/>
        <rFont val="Arial"/>
        <family val="2"/>
      </rPr>
      <t xml:space="preserve"> FINAL</t>
    </r>
    <r>
      <rPr>
        <sz val="10"/>
        <color rgb="FF000000"/>
        <rFont val="Arial"/>
        <family val="2"/>
      </rPr>
      <t xml:space="preserve"> claim and will be sent to your Regional Development Executive (RDE) for sign-off.
Download progress report template from the REDF Feasibility grant claims webpage when submitting the 2nd and final claim.</t>
    </r>
  </si>
  <si>
    <r>
      <rPr>
        <sz val="10"/>
        <color rgb="FF000000"/>
        <rFont val="Arial"/>
        <family val="2"/>
      </rPr>
      <t>Please refer to your Letter of Offer to confirm what expenditure has been approved.</t>
    </r>
    <r>
      <rPr>
        <b/>
        <sz val="10"/>
        <color rgb="FF000000"/>
        <rFont val="Arial"/>
        <family val="2"/>
      </rPr>
      <t xml:space="preserve">
Consultant</t>
    </r>
    <r>
      <rPr>
        <sz val="10"/>
        <color rgb="FF000000"/>
        <rFont val="Arial"/>
        <family val="2"/>
      </rPr>
      <t xml:space="preserve">: For each invoice claimed, you must submit a copy of Bank or Company Credit Card Statement as proof of payment. 
Ensure each copy invoice and proof of payment is marked to highlight its corresponding “Item No.” on the claim form.
N.B. When printing out online bank statements, please ensure that the account number and the Grantee’s name are showing on the statement.
</t>
    </r>
    <r>
      <rPr>
        <b/>
        <sz val="10"/>
        <color rgb="FF000000"/>
        <rFont val="Arial"/>
        <family val="2"/>
      </rPr>
      <t>Note</t>
    </r>
    <r>
      <rPr>
        <sz val="10"/>
        <color rgb="FF000000"/>
        <rFont val="Arial"/>
        <family val="2"/>
      </rPr>
      <t xml:space="preserve">: Invoices marked paid or suppliers’ statements are not acceptable proof of payment.
</t>
    </r>
  </si>
  <si>
    <r>
      <rPr>
        <sz val="12"/>
        <color theme="1"/>
        <rFont val="Calibri"/>
        <family val="2"/>
        <scheme val="minor"/>
      </rPr>
      <t>• A Progress Report must be completed with the FINAL</t>
    </r>
    <r>
      <rPr>
        <b/>
        <sz val="12"/>
        <color theme="1"/>
        <rFont val="Calibri"/>
        <family val="2"/>
        <scheme val="minor"/>
      </rPr>
      <t xml:space="preserve"> </t>
    </r>
    <r>
      <rPr>
        <sz val="12"/>
        <color theme="1"/>
        <rFont val="Calibri"/>
        <family val="2"/>
        <scheme val="minor"/>
      </rPr>
      <t>claim detailing the progress of the project.</t>
    </r>
  </si>
  <si>
    <t>Instructions to complete claim for Regional Enterprise Development Fund (REDF) Feasibility grant</t>
  </si>
  <si>
    <t>•  Ensure that the checklist is carefully read and that all required back up documentation for your claim is submitted.
•  To avoid documents being returned for clarification, all supporting documentation should be saved with the corresponding item number on 
    the claim form.</t>
  </si>
  <si>
    <t xml:space="preserve">Note: 
•  Consultancy rate is up to a maximum of €900 per day.  
•  The daily rate is to be inclusive of Consultant's time and all associated travel, subsistence and out of pocket expenses.  
•  Where more than one external Consultant is being used from the same firm the daily rate applies to the firm. 
•  Consultancy Fees can only be claimed for non-company management/employee costs - Directors, shareholders and employee time/costs cannot 
    be claimed as consultancy. 
•  Each entry must be given an "Item No." Please ensure that the corresponding invoice and proof of payment i.e. bank statement are clearly marked 
    with the item no. that it corresponds with.
</t>
  </si>
  <si>
    <t>In accordance with the above Project Number under which a Regional Enterprise Development Fund (REDF) Feasibility grant was approved for the above-mentioned Grantee Company, I/We hereby apply the grant amount detailed below.
The following amounts have been incurred and paid by the Grantee Company to date, are exclusive of VAT and are in accordance with the books and records of the Grantee Company.</t>
  </si>
  <si>
    <t>Date:</t>
  </si>
  <si>
    <t>For Internal Enterprise Ireland use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</si>
</sst>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_-&quot;€&quot;* #,##0_-;\-&quot;€&quot;* #,##0_-;_-&quot;€&quot;* &quot;-&quot;??_-;_-@_-"/>
    <numFmt numFmtId="165" formatCode="&quot;€&quot;#,##0.00"/>
    <numFmt numFmtId="166" formatCode="_-[$€-2]\ * #,##0.00_-;\-[$€-2]\ * #,##0.00_-;_-[$€-2]\ * &quot;-&quot;??_-;_-@_-"/>
    <numFmt numFmtId="167" formatCode="_-[$€-1809]* #,##0.00_-;\-[$€-1809]* #,##0.00_-;_-[$€-1809]* &quot;-&quot;??_-;_-@_-"/>
  </numFmts>
  <fonts count="60" x14ac:knownFonts="1">
    <font>
      <sz val="11"/>
      <color theme="1"/>
      <name val="Calibri"/>
      <family val="2"/>
      <scheme val="minor"/>
    </font>
    <font>
      <sz val="11"/>
      <color rgb="FF006100"/>
      <name val="Calibri"/>
      <family val="2"/>
      <scheme val="minor"/>
    </font>
    <font>
      <b/>
      <sz val="11"/>
      <color rgb="FFFA7D00"/>
      <name val="Calibri"/>
      <family val="2"/>
      <scheme val="minor"/>
    </font>
    <font>
      <sz val="11"/>
      <color theme="0"/>
      <name val="Calibri"/>
      <family val="2"/>
      <scheme val="minor"/>
    </font>
    <font>
      <sz val="10"/>
      <name val="Arial"/>
      <family val="2"/>
    </font>
    <font>
      <b/>
      <sz val="11"/>
      <color theme="0"/>
      <name val="Calibri"/>
      <family val="2"/>
      <scheme val="minor"/>
    </font>
    <font>
      <sz val="11"/>
      <name val="Calibri"/>
      <family val="2"/>
      <scheme val="minor"/>
    </font>
    <font>
      <b/>
      <sz val="11"/>
      <name val="Calibri"/>
      <family val="2"/>
      <scheme val="minor"/>
    </font>
    <font>
      <b/>
      <sz val="12"/>
      <color theme="0"/>
      <name val="Calibri"/>
      <family val="2"/>
      <scheme val="minor"/>
    </font>
    <font>
      <b/>
      <i/>
      <sz val="11"/>
      <name val="Calibri"/>
      <family val="2"/>
      <scheme val="minor"/>
    </font>
    <font>
      <sz val="11"/>
      <color theme="1"/>
      <name val="Calibri"/>
      <family val="2"/>
      <scheme val="minor"/>
    </font>
    <font>
      <b/>
      <sz val="11"/>
      <color theme="1"/>
      <name val="Calibri"/>
      <family val="2"/>
      <scheme val="minor"/>
    </font>
    <font>
      <sz val="18"/>
      <name val="Arial"/>
      <family val="2"/>
    </font>
    <font>
      <b/>
      <sz val="10"/>
      <name val="Calibri"/>
      <family val="2"/>
      <scheme val="minor"/>
    </font>
    <font>
      <sz val="14"/>
      <color theme="1"/>
      <name val="Calibri"/>
      <family val="2"/>
      <scheme val="minor"/>
    </font>
    <font>
      <sz val="10"/>
      <name val="Arial"/>
      <family val="2"/>
    </font>
    <font>
      <sz val="10"/>
      <name val="Verdana"/>
      <family val="2"/>
    </font>
    <font>
      <b/>
      <sz val="10"/>
      <name val="Arial"/>
      <family val="2"/>
    </font>
    <font>
      <b/>
      <sz val="10"/>
      <color theme="1"/>
      <name val="Arial"/>
      <family val="2"/>
    </font>
    <font>
      <u/>
      <sz val="11"/>
      <color theme="10"/>
      <name val="Calibri"/>
      <family val="2"/>
      <scheme val="minor"/>
    </font>
    <font>
      <b/>
      <sz val="10"/>
      <color theme="0"/>
      <name val="Arial"/>
      <family val="2"/>
    </font>
    <font>
      <sz val="10"/>
      <color theme="1"/>
      <name val="Arial"/>
      <family val="2"/>
    </font>
    <font>
      <b/>
      <sz val="10"/>
      <color rgb="FF0000E1"/>
      <name val="Arial"/>
      <family val="2"/>
    </font>
    <font>
      <u/>
      <sz val="10"/>
      <name val="Arial"/>
      <family val="2"/>
    </font>
    <font>
      <sz val="10"/>
      <color rgb="FF000000"/>
      <name val="Arial"/>
      <family val="2"/>
    </font>
    <font>
      <b/>
      <u/>
      <sz val="11"/>
      <color rgb="FF0000E1"/>
      <name val="Calibri"/>
      <family val="2"/>
      <scheme val="minor"/>
    </font>
    <font>
      <b/>
      <sz val="20"/>
      <color theme="1"/>
      <name val="Calibri"/>
      <family val="2"/>
      <scheme val="minor"/>
    </font>
    <font>
      <b/>
      <sz val="14"/>
      <color theme="1"/>
      <name val="Calibri"/>
      <family val="2"/>
      <scheme val="minor"/>
    </font>
    <font>
      <sz val="12"/>
      <color theme="1"/>
      <name val="Calibri"/>
      <family val="2"/>
      <scheme val="minor"/>
    </font>
    <font>
      <b/>
      <u/>
      <sz val="12"/>
      <color theme="10"/>
      <name val="Calibri"/>
      <family val="2"/>
      <scheme val="minor"/>
    </font>
    <font>
      <sz val="10"/>
      <color rgb="FF0000E1"/>
      <name val="Arial"/>
      <family val="2"/>
    </font>
    <font>
      <b/>
      <sz val="12"/>
      <color theme="1"/>
      <name val="Calibri"/>
      <family val="2"/>
      <scheme val="minor"/>
    </font>
    <font>
      <b/>
      <sz val="12"/>
      <name val="Calibri"/>
      <family val="2"/>
      <scheme val="minor"/>
    </font>
    <font>
      <sz val="16"/>
      <name val="Arial"/>
      <family val="2"/>
    </font>
    <font>
      <sz val="11"/>
      <name val="Arial"/>
      <family val="2"/>
    </font>
    <font>
      <i/>
      <sz val="10"/>
      <color theme="1"/>
      <name val="Arial"/>
      <family val="2"/>
    </font>
    <font>
      <b/>
      <sz val="10"/>
      <color rgb="FFFA7D00"/>
      <name val="Arial"/>
      <family val="2"/>
    </font>
    <font>
      <b/>
      <u/>
      <sz val="10"/>
      <color rgb="FF0000E1"/>
      <name val="Arial"/>
      <family val="2"/>
    </font>
    <font>
      <b/>
      <i/>
      <sz val="10"/>
      <color theme="1"/>
      <name val="Arial"/>
      <family val="2"/>
    </font>
    <font>
      <sz val="8"/>
      <name val="Calibri"/>
      <family val="2"/>
      <scheme val="minor"/>
    </font>
    <font>
      <b/>
      <sz val="12"/>
      <color rgb="FF0000E1"/>
      <name val="Calibri"/>
      <family val="2"/>
      <scheme val="minor"/>
    </font>
    <font>
      <sz val="10"/>
      <color rgb="FF0000E1"/>
      <name val="Calibri"/>
      <family val="2"/>
      <scheme val="minor"/>
    </font>
    <font>
      <b/>
      <u/>
      <sz val="12"/>
      <color rgb="FF0000E1"/>
      <name val="Calibri"/>
      <family val="2"/>
      <scheme val="minor"/>
    </font>
    <font>
      <sz val="12"/>
      <color rgb="FF0000E1"/>
      <name val="Calibri"/>
      <family val="2"/>
      <scheme val="minor"/>
    </font>
    <font>
      <sz val="11"/>
      <color rgb="FF9C0006"/>
      <name val="Calibri"/>
      <family val="2"/>
      <scheme val="minor"/>
    </font>
    <font>
      <sz val="10"/>
      <color theme="0"/>
      <name val="Arial"/>
      <family val="2"/>
    </font>
    <font>
      <sz val="8"/>
      <name val="Arial"/>
      <family val="2"/>
    </font>
    <font>
      <b/>
      <sz val="26"/>
      <color rgb="FF006100"/>
      <name val="Calibri"/>
      <family val="2"/>
      <scheme val="minor"/>
    </font>
    <font>
      <b/>
      <sz val="11"/>
      <color theme="0"/>
      <name val="Arial"/>
      <family val="2"/>
    </font>
    <font>
      <sz val="9"/>
      <name val="Arial"/>
      <family val="2"/>
    </font>
    <font>
      <b/>
      <sz val="9"/>
      <name val="Arial"/>
      <family val="2"/>
    </font>
    <font>
      <b/>
      <sz val="10"/>
      <color rgb="FF000000"/>
      <name val="Arial"/>
      <family val="2"/>
    </font>
    <font>
      <sz val="9"/>
      <color theme="0"/>
      <name val="Arial"/>
      <family val="2"/>
    </font>
    <font>
      <sz val="8"/>
      <color theme="1"/>
      <name val="Arial"/>
      <family val="2"/>
    </font>
    <font>
      <b/>
      <sz val="9"/>
      <color theme="1"/>
      <name val="Arial"/>
      <family val="2"/>
    </font>
    <font>
      <sz val="9"/>
      <color theme="1"/>
      <name val="Arial"/>
      <family val="2"/>
    </font>
    <font>
      <b/>
      <u/>
      <sz val="9"/>
      <color rgb="FF000000"/>
      <name val="Arial"/>
      <family val="2"/>
    </font>
    <font>
      <sz val="12"/>
      <color rgb="FF0000E1"/>
      <name val="Arial"/>
      <family val="2"/>
    </font>
    <font>
      <b/>
      <sz val="11"/>
      <color rgb="FF0000E1"/>
      <name val="Arial"/>
      <family val="2"/>
    </font>
    <font>
      <b/>
      <sz val="12"/>
      <name val="Arial"/>
      <family val="2"/>
    </font>
  </fonts>
  <fills count="15">
    <fill>
      <patternFill patternType="none"/>
    </fill>
    <fill>
      <patternFill patternType="gray125"/>
    </fill>
    <fill>
      <patternFill patternType="solid">
        <fgColor rgb="FFC6EFCE"/>
      </patternFill>
    </fill>
    <fill>
      <patternFill patternType="solid">
        <fgColor rgb="FFF2F2F2"/>
      </patternFill>
    </fill>
    <fill>
      <patternFill patternType="solid">
        <fgColor theme="4"/>
      </patternFill>
    </fill>
    <fill>
      <patternFill patternType="solid">
        <fgColor theme="0"/>
        <bgColor indexed="64"/>
      </patternFill>
    </fill>
    <fill>
      <patternFill patternType="solid">
        <fgColor theme="4" tint="-0.249977111117893"/>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rgb="FFFFC7CE"/>
      </patternFill>
    </fill>
    <fill>
      <patternFill patternType="solid">
        <fgColor theme="8" tint="-0.249977111117893"/>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99FFCC"/>
        <bgColor indexed="64"/>
      </patternFill>
    </fill>
    <fill>
      <patternFill patternType="solid">
        <fgColor rgb="FF00DC75"/>
        <bgColor indexed="64"/>
      </patternFill>
    </fill>
  </fills>
  <borders count="25">
    <border>
      <left/>
      <right/>
      <top/>
      <bottom/>
      <diagonal/>
    </border>
    <border>
      <left style="thin">
        <color rgb="FF7F7F7F"/>
      </left>
      <right style="thin">
        <color rgb="FF7F7F7F"/>
      </right>
      <top style="thin">
        <color rgb="FF7F7F7F"/>
      </top>
      <bottom style="thin">
        <color rgb="FF7F7F7F"/>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hair">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top/>
      <bottom style="thin">
        <color indexed="64"/>
      </bottom>
      <diagonal/>
    </border>
    <border>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auto="1"/>
      </right>
      <top/>
      <bottom/>
      <diagonal/>
    </border>
    <border>
      <left/>
      <right/>
      <top/>
      <bottom style="thin">
        <color rgb="FF7F7F7F"/>
      </bottom>
      <diagonal/>
    </border>
    <border>
      <left style="thin">
        <color rgb="FF7F7F7F"/>
      </left>
      <right style="thin">
        <color auto="1"/>
      </right>
      <top style="thin">
        <color rgb="FF7F7F7F"/>
      </top>
      <bottom style="thin">
        <color rgb="FF7F7F7F"/>
      </bottom>
      <diagonal/>
    </border>
    <border>
      <left/>
      <right style="hair">
        <color auto="1"/>
      </right>
      <top style="hair">
        <color auto="1"/>
      </top>
      <bottom style="hair">
        <color auto="1"/>
      </bottom>
      <diagonal/>
    </border>
    <border>
      <left style="hair">
        <color rgb="FF7F7F7F"/>
      </left>
      <right/>
      <top/>
      <bottom style="hair">
        <color auto="1"/>
      </bottom>
      <diagonal/>
    </border>
    <border>
      <left/>
      <right/>
      <top style="thin">
        <color rgb="FF7F7F7F"/>
      </top>
      <bottom style="thin">
        <color rgb="FF7F7F7F"/>
      </bottom>
      <diagonal/>
    </border>
    <border>
      <left/>
      <right/>
      <top style="thin">
        <color rgb="FF7F7F7F"/>
      </top>
      <bottom/>
      <diagonal/>
    </border>
  </borders>
  <cellStyleXfs count="24">
    <xf numFmtId="0" fontId="0" fillId="0" borderId="0"/>
    <xf numFmtId="44" fontId="4" fillId="0" borderId="0" applyFont="0" applyFill="0" applyBorder="0" applyAlignment="0" applyProtection="0"/>
    <xf numFmtId="0" fontId="4" fillId="0" borderId="0"/>
    <xf numFmtId="0" fontId="2" fillId="3" borderId="1" applyNumberFormat="0" applyAlignment="0" applyProtection="0"/>
    <xf numFmtId="0" fontId="3" fillId="4" borderId="0" applyNumberFormat="0" applyBorder="0" applyAlignment="0" applyProtection="0"/>
    <xf numFmtId="43" fontId="4" fillId="0" borderId="0" applyFont="0" applyFill="0" applyBorder="0" applyAlignment="0" applyProtection="0"/>
    <xf numFmtId="0" fontId="1" fillId="2" borderId="0" applyNumberFormat="0" applyBorder="0" applyAlignment="0" applyProtection="0"/>
    <xf numFmtId="9" fontId="4" fillId="0" borderId="0" applyFont="0" applyFill="0" applyBorder="0" applyAlignment="0" applyProtection="0"/>
    <xf numFmtId="0" fontId="1" fillId="2" borderId="0" applyNumberFormat="0" applyBorder="0" applyAlignment="0" applyProtection="0"/>
    <xf numFmtId="0" fontId="2" fillId="3" borderId="1" applyNumberFormat="0" applyAlignment="0" applyProtection="0"/>
    <xf numFmtId="0" fontId="15" fillId="0" borderId="0"/>
    <xf numFmtId="0" fontId="16" fillId="0" borderId="0"/>
    <xf numFmtId="0" fontId="10" fillId="0" borderId="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9" fontId="10" fillId="0" borderId="0" applyFont="0" applyFill="0" applyBorder="0" applyAlignment="0" applyProtection="0"/>
    <xf numFmtId="0" fontId="15" fillId="0" borderId="0"/>
    <xf numFmtId="0" fontId="19" fillId="0" borderId="0" applyNumberFormat="0" applyFill="0" applyBorder="0" applyAlignment="0" applyProtection="0"/>
    <xf numFmtId="0" fontId="4" fillId="0" borderId="0"/>
    <xf numFmtId="44" fontId="10" fillId="0" borderId="0" applyFont="0" applyFill="0" applyBorder="0" applyAlignment="0" applyProtection="0"/>
    <xf numFmtId="0" fontId="44" fillId="9" borderId="0" applyNumberFormat="0" applyBorder="0" applyAlignment="0" applyProtection="0"/>
    <xf numFmtId="44" fontId="10" fillId="0" borderId="0" applyFont="0" applyFill="0" applyBorder="0" applyAlignment="0" applyProtection="0"/>
    <xf numFmtId="43" fontId="4" fillId="0" borderId="0" applyFont="0" applyFill="0" applyBorder="0" applyAlignment="0" applyProtection="0"/>
  </cellStyleXfs>
  <cellXfs count="304">
    <xf numFmtId="0" fontId="0" fillId="0" borderId="0" xfId="0"/>
    <xf numFmtId="0" fontId="5" fillId="6" borderId="10" xfId="0" applyFont="1" applyFill="1" applyBorder="1"/>
    <xf numFmtId="0" fontId="3" fillId="6" borderId="10" xfId="0" applyFont="1" applyFill="1" applyBorder="1"/>
    <xf numFmtId="0" fontId="6" fillId="0" borderId="0" xfId="0" applyFont="1"/>
    <xf numFmtId="0" fontId="7" fillId="0" borderId="3" xfId="0" applyFont="1" applyBorder="1"/>
    <xf numFmtId="0" fontId="5" fillId="6" borderId="0" xfId="0" applyFont="1" applyFill="1"/>
    <xf numFmtId="0" fontId="3" fillId="6" borderId="0" xfId="0" applyFont="1" applyFill="1"/>
    <xf numFmtId="0" fontId="6" fillId="0" borderId="2" xfId="0" applyFont="1" applyBorder="1"/>
    <xf numFmtId="0" fontId="6" fillId="0" borderId="3" xfId="0" applyFont="1" applyBorder="1"/>
    <xf numFmtId="0" fontId="6" fillId="0" borderId="5" xfId="0" applyFont="1" applyBorder="1"/>
    <xf numFmtId="0" fontId="6" fillId="0" borderId="13" xfId="0" applyFont="1" applyBorder="1"/>
    <xf numFmtId="0" fontId="6" fillId="0" borderId="10" xfId="0" applyFont="1" applyBorder="1"/>
    <xf numFmtId="0" fontId="6" fillId="0" borderId="4" xfId="0" applyFont="1" applyBorder="1"/>
    <xf numFmtId="0" fontId="7" fillId="0" borderId="13" xfId="0" applyFont="1" applyBorder="1"/>
    <xf numFmtId="0" fontId="7" fillId="0" borderId="10" xfId="0" applyFont="1" applyBorder="1"/>
    <xf numFmtId="165" fontId="6" fillId="0" borderId="2" xfId="0" applyNumberFormat="1" applyFont="1" applyBorder="1"/>
    <xf numFmtId="0" fontId="6" fillId="0" borderId="8" xfId="0" applyFont="1" applyBorder="1"/>
    <xf numFmtId="0" fontId="9" fillId="0" borderId="0" xfId="0" applyFont="1"/>
    <xf numFmtId="0" fontId="6" fillId="0" borderId="9" xfId="0" applyFont="1" applyBorder="1"/>
    <xf numFmtId="0" fontId="5" fillId="6" borderId="9" xfId="0" applyFont="1" applyFill="1" applyBorder="1"/>
    <xf numFmtId="0" fontId="5" fillId="6" borderId="9" xfId="0" applyFont="1" applyFill="1" applyBorder="1" applyAlignment="1">
      <alignment wrapText="1"/>
    </xf>
    <xf numFmtId="44" fontId="6" fillId="0" borderId="9" xfId="1" applyFont="1" applyBorder="1"/>
    <xf numFmtId="44" fontId="7" fillId="0" borderId="0" xfId="1" applyFont="1"/>
    <xf numFmtId="44" fontId="7" fillId="0" borderId="4" xfId="1" applyFont="1" applyBorder="1"/>
    <xf numFmtId="44" fontId="7" fillId="0" borderId="8" xfId="1" applyFont="1" applyBorder="1"/>
    <xf numFmtId="44" fontId="6" fillId="0" borderId="6" xfId="1" applyFont="1" applyBorder="1"/>
    <xf numFmtId="44" fontId="6" fillId="0" borderId="8" xfId="1" applyFont="1" applyBorder="1"/>
    <xf numFmtId="167" fontId="6" fillId="0" borderId="9" xfId="0" applyNumberFormat="1" applyFont="1" applyBorder="1"/>
    <xf numFmtId="0" fontId="6" fillId="5" borderId="0" xfId="0" applyFont="1" applyFill="1"/>
    <xf numFmtId="0" fontId="0" fillId="0" borderId="0" xfId="0" applyAlignment="1">
      <alignment vertical="center"/>
    </xf>
    <xf numFmtId="0" fontId="0" fillId="0" borderId="0" xfId="0" applyAlignment="1">
      <alignment horizontal="right" vertical="center"/>
    </xf>
    <xf numFmtId="0" fontId="0" fillId="0" borderId="0" xfId="0"/>
    <xf numFmtId="0" fontId="0" fillId="0" borderId="0" xfId="0" applyFill="1"/>
    <xf numFmtId="0" fontId="5" fillId="6" borderId="0" xfId="0" applyFont="1" applyFill="1" applyAlignment="1">
      <alignment horizontal="center"/>
    </xf>
    <xf numFmtId="0" fontId="17" fillId="0" borderId="9" xfId="4" applyFont="1" applyFill="1" applyBorder="1" applyAlignment="1" applyProtection="1">
      <alignment vertical="center"/>
      <protection locked="0"/>
    </xf>
    <xf numFmtId="0" fontId="20" fillId="0" borderId="5" xfId="4" applyFont="1" applyFill="1" applyBorder="1" applyAlignment="1" applyProtection="1">
      <alignment horizontal="left" vertical="center"/>
      <protection locked="0"/>
    </xf>
    <xf numFmtId="9" fontId="20" fillId="0" borderId="5" xfId="4" applyNumberFormat="1" applyFont="1" applyFill="1" applyBorder="1" applyAlignment="1" applyProtection="1">
      <alignment horizontal="left" vertical="center"/>
      <protection locked="0"/>
    </xf>
    <xf numFmtId="0" fontId="17" fillId="0" borderId="9" xfId="4" applyFont="1" applyFill="1" applyBorder="1" applyAlignment="1" applyProtection="1">
      <alignment vertical="center" wrapText="1"/>
      <protection locked="0"/>
    </xf>
    <xf numFmtId="0" fontId="17" fillId="0" borderId="0" xfId="4" applyFont="1" applyFill="1" applyBorder="1" applyAlignment="1" applyProtection="1">
      <alignment vertical="center"/>
      <protection locked="0"/>
    </xf>
    <xf numFmtId="0" fontId="20" fillId="0" borderId="0" xfId="4" applyFont="1" applyFill="1" applyBorder="1" applyAlignment="1" applyProtection="1">
      <alignment horizontal="left" vertical="center"/>
      <protection locked="0"/>
    </xf>
    <xf numFmtId="0" fontId="17" fillId="0" borderId="0" xfId="4" applyFont="1" applyFill="1" applyBorder="1" applyAlignment="1" applyProtection="1">
      <alignment vertical="center" wrapText="1"/>
      <protection locked="0"/>
    </xf>
    <xf numFmtId="0" fontId="17" fillId="0" borderId="0" xfId="4" applyFont="1" applyFill="1" applyBorder="1" applyAlignment="1" applyProtection="1">
      <alignment horizontal="left" vertical="center"/>
      <protection locked="0"/>
    </xf>
    <xf numFmtId="0" fontId="4" fillId="0" borderId="0" xfId="0" applyFont="1" applyAlignment="1">
      <alignment horizontal="left"/>
    </xf>
    <xf numFmtId="0" fontId="4" fillId="0" borderId="0" xfId="0" applyFont="1" applyAlignment="1">
      <alignment horizontal="left" vertical="center" indent="2"/>
    </xf>
    <xf numFmtId="0" fontId="4" fillId="0" borderId="0" xfId="0" applyFont="1"/>
    <xf numFmtId="0" fontId="4" fillId="0" borderId="0" xfId="0" applyFont="1" applyAlignment="1">
      <alignment vertical="top"/>
    </xf>
    <xf numFmtId="0" fontId="21" fillId="0" borderId="0" xfId="0" applyFont="1"/>
    <xf numFmtId="0" fontId="18" fillId="0" borderId="9" xfId="0" applyFont="1" applyBorder="1" applyAlignment="1">
      <alignment horizontal="left" vertical="center"/>
    </xf>
    <xf numFmtId="0" fontId="21" fillId="0" borderId="9" xfId="0" applyFont="1" applyBorder="1" applyAlignment="1">
      <alignment horizontal="center" vertical="center"/>
    </xf>
    <xf numFmtId="0" fontId="18" fillId="0" borderId="5" xfId="0" applyFont="1" applyBorder="1" applyAlignment="1">
      <alignment horizontal="right" wrapText="1"/>
    </xf>
    <xf numFmtId="0" fontId="21" fillId="0" borderId="8" xfId="0" applyFont="1" applyBorder="1"/>
    <xf numFmtId="0" fontId="18" fillId="0" borderId="13" xfId="0" applyFont="1" applyBorder="1" applyAlignment="1">
      <alignment horizontal="right" wrapText="1"/>
    </xf>
    <xf numFmtId="0" fontId="21" fillId="0" borderId="14" xfId="0" applyFont="1" applyBorder="1"/>
    <xf numFmtId="0" fontId="18" fillId="0" borderId="16" xfId="0" applyFont="1" applyBorder="1" applyAlignment="1">
      <alignment vertical="center"/>
    </xf>
    <xf numFmtId="0" fontId="19" fillId="0" borderId="0" xfId="18"/>
    <xf numFmtId="0" fontId="26" fillId="5" borderId="0" xfId="0" applyFont="1" applyFill="1" applyAlignment="1">
      <alignment vertical="center"/>
    </xf>
    <xf numFmtId="0" fontId="27" fillId="5" borderId="0" xfId="0" applyFont="1" applyFill="1"/>
    <xf numFmtId="0" fontId="11" fillId="5" borderId="0" xfId="0" applyFont="1" applyFill="1"/>
    <xf numFmtId="0" fontId="0" fillId="5" borderId="0" xfId="0" applyFill="1"/>
    <xf numFmtId="0" fontId="27" fillId="5" borderId="0" xfId="0" applyFont="1" applyFill="1" applyAlignment="1">
      <alignment vertical="center"/>
    </xf>
    <xf numFmtId="0" fontId="30" fillId="0" borderId="0" xfId="0" applyFont="1"/>
    <xf numFmtId="0" fontId="18" fillId="0" borderId="0" xfId="0" applyFont="1"/>
    <xf numFmtId="0" fontId="12" fillId="0" borderId="0" xfId="2" applyFont="1" applyAlignment="1">
      <alignment vertical="center"/>
    </xf>
    <xf numFmtId="0" fontId="34" fillId="0" borderId="0" xfId="0" applyFont="1" applyAlignment="1">
      <alignment vertical="center"/>
    </xf>
    <xf numFmtId="0" fontId="21" fillId="0" borderId="0" xfId="0" applyFont="1" applyAlignment="1">
      <alignment horizontal="left" vertical="center"/>
    </xf>
    <xf numFmtId="0" fontId="21" fillId="0" borderId="0" xfId="0" applyFont="1" applyAlignment="1">
      <alignment horizontal="left" vertical="center" wrapText="1"/>
    </xf>
    <xf numFmtId="0" fontId="14" fillId="0" borderId="0" xfId="0" applyFont="1" applyAlignment="1" applyProtection="1">
      <alignment horizontal="left" vertical="center" wrapText="1"/>
      <protection locked="0"/>
    </xf>
    <xf numFmtId="0" fontId="18" fillId="0" borderId="0" xfId="0" applyFont="1" applyAlignment="1">
      <alignment horizontal="left" vertical="center"/>
    </xf>
    <xf numFmtId="0" fontId="35" fillId="0" borderId="0" xfId="0" applyFont="1" applyAlignment="1">
      <alignment horizontal="left" vertical="center"/>
    </xf>
    <xf numFmtId="0" fontId="35" fillId="0" borderId="0" xfId="0" applyFont="1" applyAlignment="1">
      <alignment horizontal="center" vertical="center"/>
    </xf>
    <xf numFmtId="0" fontId="35" fillId="0" borderId="0" xfId="0" applyFont="1"/>
    <xf numFmtId="0" fontId="21" fillId="0" borderId="0" xfId="0" applyFont="1" applyAlignment="1">
      <alignment vertical="center"/>
    </xf>
    <xf numFmtId="0" fontId="21" fillId="0" borderId="0" xfId="0" applyFont="1" applyAlignment="1">
      <alignment horizontal="center" vertical="center"/>
    </xf>
    <xf numFmtId="0" fontId="21" fillId="0" borderId="19" xfId="0" applyFont="1" applyBorder="1" applyAlignment="1">
      <alignment horizontal="center" vertical="center"/>
    </xf>
    <xf numFmtId="44" fontId="36" fillId="0" borderId="0" xfId="9" applyNumberFormat="1" applyFont="1" applyFill="1" applyBorder="1" applyAlignment="1">
      <alignment horizontal="center"/>
    </xf>
    <xf numFmtId="164" fontId="21" fillId="0" borderId="0" xfId="0" applyNumberFormat="1" applyFont="1"/>
    <xf numFmtId="0" fontId="4" fillId="0" borderId="0" xfId="19"/>
    <xf numFmtId="0" fontId="21" fillId="0" borderId="0" xfId="0" applyFont="1" applyAlignment="1">
      <alignment horizontal="justify" vertical="center"/>
    </xf>
    <xf numFmtId="0" fontId="4" fillId="0" borderId="0" xfId="19" applyAlignment="1">
      <alignment vertical="top" wrapText="1"/>
    </xf>
    <xf numFmtId="0" fontId="25" fillId="0" borderId="0" xfId="18" applyFont="1" applyAlignment="1">
      <alignment vertical="top"/>
    </xf>
    <xf numFmtId="0" fontId="29" fillId="0" borderId="0" xfId="18" applyFont="1" applyFill="1" applyAlignment="1">
      <alignment vertical="top"/>
    </xf>
    <xf numFmtId="0" fontId="30" fillId="0" borderId="0" xfId="0" applyFont="1" applyFill="1"/>
    <xf numFmtId="0" fontId="29" fillId="8" borderId="0" xfId="18" applyFont="1" applyFill="1" applyAlignment="1">
      <alignment vertical="top"/>
    </xf>
    <xf numFmtId="0" fontId="30" fillId="8" borderId="0" xfId="0" applyFont="1" applyFill="1"/>
    <xf numFmtId="44" fontId="17" fillId="3" borderId="1" xfId="9" applyNumberFormat="1" applyFont="1" applyAlignment="1">
      <alignment horizontal="center"/>
    </xf>
    <xf numFmtId="44" fontId="17" fillId="0" borderId="0" xfId="9" applyNumberFormat="1" applyFont="1" applyFill="1" applyBorder="1" applyAlignment="1">
      <alignment horizontal="center"/>
    </xf>
    <xf numFmtId="44" fontId="17" fillId="0" borderId="0" xfId="9" applyNumberFormat="1" applyFont="1" applyFill="1" applyBorder="1" applyAlignment="1">
      <alignment horizontal="center" vertical="center"/>
    </xf>
    <xf numFmtId="44" fontId="17" fillId="3" borderId="20" xfId="9" applyNumberFormat="1" applyFont="1" applyBorder="1" applyAlignment="1">
      <alignment horizontal="center" vertical="center"/>
    </xf>
    <xf numFmtId="0" fontId="31" fillId="5" borderId="0" xfId="0" applyFont="1" applyFill="1" applyAlignment="1">
      <alignment vertical="center"/>
    </xf>
    <xf numFmtId="0" fontId="31" fillId="5" borderId="0" xfId="0" applyFont="1" applyFill="1"/>
    <xf numFmtId="0" fontId="28" fillId="5" borderId="0" xfId="0" applyFont="1" applyFill="1"/>
    <xf numFmtId="0" fontId="28" fillId="0" borderId="0" xfId="0" applyFont="1"/>
    <xf numFmtId="0" fontId="40" fillId="5" borderId="0" xfId="0" applyFont="1" applyFill="1"/>
    <xf numFmtId="0" fontId="41" fillId="5" borderId="0" xfId="0" applyFont="1" applyFill="1"/>
    <xf numFmtId="0" fontId="41" fillId="0" borderId="0" xfId="0" applyFont="1"/>
    <xf numFmtId="0" fontId="42" fillId="5" borderId="0" xfId="18" applyFont="1" applyFill="1" applyAlignment="1">
      <alignment vertical="center"/>
    </xf>
    <xf numFmtId="0" fontId="43" fillId="5" borderId="0" xfId="0" applyFont="1" applyFill="1"/>
    <xf numFmtId="0" fontId="42" fillId="8" borderId="0" xfId="18" applyFont="1" applyFill="1" applyAlignment="1">
      <alignment vertical="top"/>
    </xf>
    <xf numFmtId="14" fontId="13" fillId="0" borderId="0" xfId="0" applyNumberFormat="1" applyFont="1" applyAlignment="1">
      <alignment vertical="center"/>
    </xf>
    <xf numFmtId="14" fontId="32" fillId="5" borderId="0" xfId="0" applyNumberFormat="1" applyFont="1" applyFill="1" applyAlignment="1">
      <alignment vertical="center"/>
    </xf>
    <xf numFmtId="14" fontId="13" fillId="5" borderId="0" xfId="0" applyNumberFormat="1" applyFont="1" applyFill="1" applyAlignment="1">
      <alignment vertical="center"/>
    </xf>
    <xf numFmtId="0" fontId="28" fillId="0" borderId="0" xfId="0" applyFont="1" applyFill="1" applyAlignment="1">
      <alignment vertical="center" wrapText="1"/>
    </xf>
    <xf numFmtId="0" fontId="27" fillId="0" borderId="0" xfId="0" applyFont="1" applyFill="1" applyAlignment="1">
      <alignment vertical="center" wrapText="1"/>
    </xf>
    <xf numFmtId="0" fontId="4" fillId="0" borderId="0" xfId="2" applyAlignment="1" applyProtection="1">
      <alignment vertical="center" wrapText="1"/>
      <protection locked="0"/>
    </xf>
    <xf numFmtId="0" fontId="4" fillId="0" borderId="0" xfId="2" applyAlignment="1" applyProtection="1">
      <alignment horizontal="center" vertical="center" wrapText="1"/>
      <protection locked="0"/>
    </xf>
    <xf numFmtId="0" fontId="4" fillId="5" borderId="0" xfId="2" applyFill="1" applyAlignment="1" applyProtection="1">
      <alignment vertical="center" wrapText="1"/>
      <protection locked="0"/>
    </xf>
    <xf numFmtId="0" fontId="4" fillId="5" borderId="0" xfId="2" applyFill="1" applyAlignment="1" applyProtection="1">
      <alignment horizontal="center" vertical="center" wrapText="1"/>
      <protection locked="0"/>
    </xf>
    <xf numFmtId="0" fontId="4" fillId="0" borderId="0" xfId="2" applyAlignment="1" applyProtection="1">
      <alignment horizontal="left" vertical="center" wrapText="1"/>
      <protection locked="0"/>
    </xf>
    <xf numFmtId="0" fontId="4" fillId="0" borderId="0" xfId="2" applyProtection="1">
      <protection locked="0"/>
    </xf>
    <xf numFmtId="0" fontId="48" fillId="0" borderId="0" xfId="2" applyFont="1" applyAlignment="1" applyProtection="1">
      <alignment vertical="center" wrapText="1"/>
      <protection locked="0"/>
    </xf>
    <xf numFmtId="0" fontId="17" fillId="0" borderId="0" xfId="2" applyFont="1" applyProtection="1">
      <protection locked="0"/>
    </xf>
    <xf numFmtId="0" fontId="4" fillId="0" borderId="0" xfId="2" applyAlignment="1" applyProtection="1">
      <alignment horizontal="center"/>
      <protection locked="0"/>
    </xf>
    <xf numFmtId="0" fontId="4" fillId="10" borderId="0" xfId="2" applyFill="1" applyAlignment="1" applyProtection="1">
      <alignment vertical="center" wrapText="1"/>
      <protection locked="0"/>
    </xf>
    <xf numFmtId="0" fontId="1" fillId="2" borderId="7" xfId="6" applyBorder="1" applyAlignment="1" applyProtection="1">
      <alignment horizontal="center" vertical="center" wrapText="1"/>
      <protection locked="0"/>
    </xf>
    <xf numFmtId="0" fontId="4" fillId="10" borderId="0" xfId="2" applyFill="1" applyProtection="1">
      <protection locked="0"/>
    </xf>
    <xf numFmtId="0" fontId="4" fillId="0" borderId="0" xfId="2" applyAlignment="1" applyProtection="1">
      <alignment vertical="center"/>
      <protection locked="0"/>
    </xf>
    <xf numFmtId="0" fontId="4" fillId="0" borderId="0" xfId="2" applyAlignment="1" applyProtection="1">
      <alignment wrapText="1"/>
      <protection locked="0"/>
    </xf>
    <xf numFmtId="0" fontId="0" fillId="0" borderId="0" xfId="0" applyProtection="1">
      <protection locked="0"/>
    </xf>
    <xf numFmtId="0" fontId="4" fillId="10" borderId="0" xfId="2" applyFill="1" applyAlignment="1" applyProtection="1">
      <alignment vertical="center"/>
      <protection locked="0"/>
    </xf>
    <xf numFmtId="0" fontId="4" fillId="0" borderId="0" xfId="2" applyAlignment="1" applyProtection="1">
      <alignment horizontal="left"/>
      <protection locked="0"/>
    </xf>
    <xf numFmtId="0" fontId="4" fillId="5" borderId="0" xfId="2" applyFill="1" applyAlignment="1" applyProtection="1">
      <alignment vertical="center"/>
      <protection locked="0"/>
    </xf>
    <xf numFmtId="0" fontId="48" fillId="0" borderId="0" xfId="2" applyFont="1" applyAlignment="1" applyProtection="1">
      <alignment vertical="center"/>
      <protection locked="0"/>
    </xf>
    <xf numFmtId="0" fontId="48" fillId="10" borderId="0" xfId="2" applyFont="1" applyFill="1" applyAlignment="1" applyProtection="1">
      <alignment vertical="center"/>
      <protection locked="0"/>
    </xf>
    <xf numFmtId="0" fontId="50" fillId="5" borderId="0" xfId="2" applyFont="1" applyFill="1" applyAlignment="1" applyProtection="1">
      <alignment vertical="center"/>
      <protection locked="0"/>
    </xf>
    <xf numFmtId="0" fontId="50" fillId="5" borderId="0" xfId="2" applyFont="1" applyFill="1" applyAlignment="1" applyProtection="1">
      <alignment horizontal="center" vertical="center"/>
      <protection locked="0"/>
    </xf>
    <xf numFmtId="0" fontId="17" fillId="10" borderId="0" xfId="2" applyFont="1" applyFill="1" applyProtection="1">
      <protection locked="0"/>
    </xf>
    <xf numFmtId="0" fontId="44" fillId="9" borderId="0" xfId="21" applyBorder="1" applyAlignment="1" applyProtection="1">
      <alignment horizontal="center" vertical="center" wrapText="1"/>
      <protection locked="0"/>
    </xf>
    <xf numFmtId="0" fontId="17" fillId="0" borderId="0" xfId="2" applyFont="1" applyAlignment="1" applyProtection="1">
      <alignment wrapText="1"/>
      <protection locked="0"/>
    </xf>
    <xf numFmtId="0" fontId="45" fillId="0" borderId="0" xfId="2" applyFont="1" applyProtection="1">
      <protection locked="0"/>
    </xf>
    <xf numFmtId="0" fontId="45" fillId="10" borderId="0" xfId="2" applyFont="1" applyFill="1" applyProtection="1">
      <protection locked="0"/>
    </xf>
    <xf numFmtId="0" fontId="1" fillId="2" borderId="22" xfId="6" applyBorder="1" applyAlignment="1" applyProtection="1">
      <alignment horizontal="left" vertical="center" wrapText="1"/>
      <protection locked="0"/>
    </xf>
    <xf numFmtId="0" fontId="46" fillId="0" borderId="0" xfId="2" quotePrefix="1" applyFont="1" applyAlignment="1" applyProtection="1">
      <alignment horizontal="left" vertical="center"/>
      <protection locked="0"/>
    </xf>
    <xf numFmtId="0" fontId="0" fillId="10" borderId="0" xfId="0" applyFill="1" applyProtection="1">
      <protection locked="0"/>
    </xf>
    <xf numFmtId="0" fontId="49" fillId="5" borderId="0" xfId="2" applyFont="1" applyFill="1" applyAlignment="1" applyProtection="1">
      <alignment wrapText="1"/>
      <protection locked="0"/>
    </xf>
    <xf numFmtId="0" fontId="49" fillId="0" borderId="0" xfId="2" applyFont="1" applyAlignment="1" applyProtection="1">
      <alignment wrapText="1"/>
      <protection locked="0"/>
    </xf>
    <xf numFmtId="0" fontId="49" fillId="0" borderId="0" xfId="2" applyFont="1" applyAlignment="1" applyProtection="1">
      <alignment horizontal="center" wrapText="1"/>
      <protection locked="0"/>
    </xf>
    <xf numFmtId="0" fontId="49" fillId="0" borderId="0" xfId="2" applyFont="1" applyAlignment="1" applyProtection="1">
      <alignment horizontal="center"/>
      <protection locked="0"/>
    </xf>
    <xf numFmtId="0" fontId="45" fillId="0" borderId="0" xfId="2" applyFont="1" applyAlignment="1" applyProtection="1">
      <alignment vertical="center"/>
      <protection locked="0"/>
    </xf>
    <xf numFmtId="0" fontId="0" fillId="0" borderId="0" xfId="0" applyAlignment="1" applyProtection="1">
      <alignment wrapText="1"/>
      <protection locked="0"/>
    </xf>
    <xf numFmtId="0" fontId="4" fillId="0" borderId="0" xfId="2" applyAlignment="1" applyProtection="1">
      <alignment horizontal="left" wrapText="1"/>
      <protection locked="0"/>
    </xf>
    <xf numFmtId="164" fontId="1" fillId="2" borderId="15" xfId="8" applyNumberFormat="1" applyBorder="1" applyAlignment="1" applyProtection="1">
      <alignment horizontal="center" vertical="center"/>
      <protection locked="0"/>
    </xf>
    <xf numFmtId="0" fontId="17" fillId="0" borderId="0" xfId="2" applyFont="1" applyAlignment="1" applyProtection="1">
      <alignment horizontal="left" wrapText="1"/>
      <protection locked="0"/>
    </xf>
    <xf numFmtId="0" fontId="4" fillId="5" borderId="0" xfId="2" applyFill="1" applyProtection="1">
      <protection locked="0"/>
    </xf>
    <xf numFmtId="164" fontId="1" fillId="2" borderId="0" xfId="1" applyNumberFormat="1" applyFont="1" applyFill="1" applyBorder="1" applyAlignment="1" applyProtection="1">
      <alignment horizontal="center"/>
      <protection locked="0"/>
    </xf>
    <xf numFmtId="0" fontId="4" fillId="5" borderId="0" xfId="2" applyFill="1" applyAlignment="1" applyProtection="1">
      <alignment horizontal="center"/>
      <protection locked="0"/>
    </xf>
    <xf numFmtId="0" fontId="46" fillId="0" borderId="0" xfId="2" applyFont="1" applyAlignment="1" applyProtection="1">
      <alignment horizontal="center"/>
      <protection locked="0"/>
    </xf>
    <xf numFmtId="0" fontId="52" fillId="0" borderId="0" xfId="2" applyFont="1" applyProtection="1">
      <protection locked="0"/>
    </xf>
    <xf numFmtId="0" fontId="49" fillId="5" borderId="0" xfId="2" applyFont="1" applyFill="1" applyAlignment="1" applyProtection="1">
      <alignment horizontal="center" wrapText="1"/>
      <protection locked="0"/>
    </xf>
    <xf numFmtId="0" fontId="10" fillId="0" borderId="0" xfId="0" applyFont="1"/>
    <xf numFmtId="0" fontId="21" fillId="0" borderId="0" xfId="2" applyFont="1" applyAlignment="1" applyProtection="1">
      <alignment horizontal="center"/>
      <protection locked="0"/>
    </xf>
    <xf numFmtId="0" fontId="21" fillId="0" borderId="0" xfId="2" applyFont="1" applyProtection="1">
      <protection locked="0"/>
    </xf>
    <xf numFmtId="0" fontId="21" fillId="0" borderId="0" xfId="2" applyFont="1" applyAlignment="1" applyProtection="1">
      <alignment vertical="center"/>
      <protection locked="0"/>
    </xf>
    <xf numFmtId="0" fontId="10" fillId="0" borderId="0" xfId="0" applyFont="1" applyProtection="1">
      <protection locked="0"/>
    </xf>
    <xf numFmtId="0" fontId="21" fillId="0" borderId="21" xfId="13" applyNumberFormat="1" applyFont="1" applyBorder="1" applyAlignment="1" applyProtection="1">
      <alignment horizontal="center" vertical="center" wrapText="1"/>
      <protection locked="0"/>
    </xf>
    <xf numFmtId="44" fontId="21" fillId="0" borderId="21" xfId="1" applyFont="1" applyBorder="1" applyAlignment="1" applyProtection="1">
      <alignment horizontal="center" vertical="center" wrapText="1"/>
      <protection locked="0"/>
    </xf>
    <xf numFmtId="164" fontId="21" fillId="0" borderId="15" xfId="1" applyNumberFormat="1" applyFont="1" applyBorder="1" applyAlignment="1" applyProtection="1">
      <alignment horizontal="center" vertical="center" wrapText="1"/>
      <protection locked="0"/>
    </xf>
    <xf numFmtId="0" fontId="10" fillId="0" borderId="0" xfId="0" applyFont="1" applyAlignment="1" applyProtection="1">
      <alignment horizontal="right"/>
      <protection locked="0"/>
    </xf>
    <xf numFmtId="0" fontId="4" fillId="0" borderId="0" xfId="2" applyBorder="1" applyAlignment="1" applyProtection="1">
      <alignment vertical="center" wrapText="1"/>
      <protection locked="0"/>
    </xf>
    <xf numFmtId="0" fontId="4" fillId="0" borderId="0" xfId="2" applyBorder="1" applyAlignment="1" applyProtection="1">
      <alignment horizontal="right" vertical="center" wrapText="1"/>
      <protection locked="0"/>
    </xf>
    <xf numFmtId="0" fontId="4" fillId="0" borderId="0" xfId="2" applyBorder="1" applyAlignment="1" applyProtection="1">
      <alignment horizontal="right" vertical="center"/>
      <protection locked="0"/>
    </xf>
    <xf numFmtId="0" fontId="0" fillId="0" borderId="0" xfId="0" applyBorder="1" applyAlignment="1" applyProtection="1">
      <alignment horizontal="center" vertical="center" wrapText="1"/>
      <protection locked="0"/>
    </xf>
    <xf numFmtId="0" fontId="53" fillId="0" borderId="0" xfId="2" applyFont="1" applyProtection="1">
      <protection locked="0"/>
    </xf>
    <xf numFmtId="44" fontId="21" fillId="0" borderId="9" xfId="2" applyNumberFormat="1" applyFont="1" applyBorder="1" applyProtection="1">
      <protection locked="0"/>
    </xf>
    <xf numFmtId="0" fontId="18" fillId="0" borderId="0" xfId="2" applyFont="1" applyAlignment="1" applyProtection="1">
      <alignment horizontal="center"/>
      <protection locked="0"/>
    </xf>
    <xf numFmtId="44" fontId="17" fillId="0" borderId="23" xfId="9" applyNumberFormat="1" applyFont="1" applyFill="1" applyBorder="1" applyAlignment="1">
      <alignment horizontal="center"/>
    </xf>
    <xf numFmtId="0" fontId="18" fillId="0" borderId="0" xfId="0" applyFont="1" applyFill="1" applyBorder="1"/>
    <xf numFmtId="164" fontId="21" fillId="0" borderId="0" xfId="0" applyNumberFormat="1" applyFont="1" applyFill="1" applyBorder="1"/>
    <xf numFmtId="0" fontId="21" fillId="0" borderId="0" xfId="0" applyFont="1" applyFill="1" applyBorder="1"/>
    <xf numFmtId="0" fontId="0" fillId="0" borderId="0" xfId="0" applyFill="1" applyBorder="1"/>
    <xf numFmtId="0" fontId="21" fillId="0" borderId="21" xfId="13" applyNumberFormat="1" applyFont="1" applyBorder="1" applyAlignment="1" applyProtection="1">
      <alignment horizontal="left" vertical="center" wrapText="1"/>
      <protection locked="0"/>
    </xf>
    <xf numFmtId="0" fontId="21" fillId="0" borderId="15" xfId="13" applyNumberFormat="1" applyFont="1" applyBorder="1" applyAlignment="1" applyProtection="1">
      <alignment horizontal="left" vertical="center" wrapText="1"/>
      <protection locked="0"/>
    </xf>
    <xf numFmtId="0" fontId="21" fillId="0" borderId="21" xfId="1" applyNumberFormat="1" applyFont="1" applyBorder="1" applyAlignment="1" applyProtection="1">
      <alignment horizontal="center" vertical="center" wrapText="1"/>
      <protection locked="0"/>
    </xf>
    <xf numFmtId="0" fontId="1" fillId="2" borderId="0" xfId="6" applyNumberFormat="1" applyAlignment="1" applyProtection="1">
      <alignment horizontal="center"/>
      <protection locked="0"/>
    </xf>
    <xf numFmtId="9" fontId="4" fillId="0" borderId="9" xfId="9" applyNumberFormat="1" applyFont="1" applyFill="1" applyBorder="1" applyAlignment="1" applyProtection="1">
      <alignment horizontal="left" vertical="center"/>
      <protection locked="0"/>
    </xf>
    <xf numFmtId="9" fontId="4" fillId="0" borderId="14" xfId="9" applyNumberFormat="1" applyFont="1" applyFill="1" applyBorder="1" applyAlignment="1" applyProtection="1">
      <alignment horizontal="left" vertical="center"/>
      <protection locked="0"/>
    </xf>
    <xf numFmtId="0" fontId="0" fillId="0" borderId="0" xfId="0" applyAlignment="1" applyProtection="1">
      <alignment vertical="center"/>
      <protection locked="0"/>
    </xf>
    <xf numFmtId="0" fontId="6" fillId="0" borderId="9" xfId="1" applyNumberFormat="1" applyFont="1" applyBorder="1" applyAlignment="1" applyProtection="1">
      <alignment horizontal="center"/>
      <protection locked="0"/>
    </xf>
    <xf numFmtId="0" fontId="38" fillId="0" borderId="0" xfId="0" applyFont="1" applyAlignment="1">
      <alignment vertical="center"/>
    </xf>
    <xf numFmtId="0" fontId="38" fillId="0" borderId="0" xfId="0" applyFont="1" applyAlignment="1" applyProtection="1">
      <alignment vertical="center"/>
      <protection locked="0"/>
    </xf>
    <xf numFmtId="0" fontId="18" fillId="0" borderId="16" xfId="0" applyFont="1" applyBorder="1" applyAlignment="1">
      <alignment horizontal="left" vertical="center" wrapText="1"/>
    </xf>
    <xf numFmtId="44" fontId="17" fillId="0" borderId="24" xfId="9" applyNumberFormat="1" applyFont="1" applyFill="1" applyBorder="1" applyAlignment="1">
      <alignment horizontal="center"/>
    </xf>
    <xf numFmtId="0" fontId="4" fillId="0" borderId="0" xfId="19" applyProtection="1">
      <protection locked="0"/>
    </xf>
    <xf numFmtId="0" fontId="21" fillId="0" borderId="0" xfId="0" applyFont="1" applyAlignment="1" applyProtection="1">
      <alignment vertical="center"/>
      <protection locked="0"/>
    </xf>
    <xf numFmtId="0" fontId="28" fillId="0" borderId="0" xfId="0" applyFont="1" applyAlignment="1">
      <alignment vertical="center"/>
    </xf>
    <xf numFmtId="0" fontId="28" fillId="0" borderId="0" xfId="0" applyFont="1" applyFill="1" applyAlignment="1">
      <alignment vertical="center"/>
    </xf>
    <xf numFmtId="164" fontId="7" fillId="3" borderId="1" xfId="1" applyNumberFormat="1" applyFont="1" applyFill="1" applyBorder="1" applyProtection="1">
      <protection locked="0"/>
    </xf>
    <xf numFmtId="0" fontId="4" fillId="0" borderId="0" xfId="2" applyFont="1" applyProtection="1">
      <protection locked="0"/>
    </xf>
    <xf numFmtId="0" fontId="4" fillId="5" borderId="0" xfId="2" applyFont="1" applyFill="1" applyAlignment="1" applyProtection="1">
      <alignment horizontal="center"/>
      <protection locked="0"/>
    </xf>
    <xf numFmtId="0" fontId="7" fillId="3" borderId="1" xfId="3" applyFont="1" applyAlignment="1" applyProtection="1">
      <alignment horizontal="center" vertical="center" wrapText="1"/>
      <protection locked="0"/>
    </xf>
    <xf numFmtId="164" fontId="7" fillId="3" borderId="1" xfId="1" applyNumberFormat="1" applyFont="1" applyFill="1" applyBorder="1" applyAlignment="1" applyProtection="1">
      <alignment vertical="center" wrapText="1"/>
      <protection locked="0"/>
    </xf>
    <xf numFmtId="0" fontId="54" fillId="0" borderId="0" xfId="0" applyFont="1" applyAlignment="1">
      <alignment vertical="center"/>
    </xf>
    <xf numFmtId="0" fontId="55" fillId="0" borderId="0" xfId="0" applyFont="1" applyAlignment="1">
      <alignment vertical="center"/>
    </xf>
    <xf numFmtId="0" fontId="56" fillId="0" borderId="0" xfId="0" applyFont="1"/>
    <xf numFmtId="14" fontId="21" fillId="0" borderId="21" xfId="13" applyNumberFormat="1" applyFont="1" applyBorder="1" applyAlignment="1" applyProtection="1">
      <alignment horizontal="center" vertical="center" wrapText="1"/>
      <protection locked="0"/>
    </xf>
    <xf numFmtId="0" fontId="57" fillId="8" borderId="0" xfId="0" applyFont="1" applyFill="1"/>
    <xf numFmtId="0" fontId="57" fillId="0" borderId="0" xfId="0" applyFont="1"/>
    <xf numFmtId="0" fontId="43" fillId="0" borderId="0" xfId="0" applyFont="1"/>
    <xf numFmtId="0" fontId="27" fillId="0" borderId="0" xfId="0" applyFont="1" applyFill="1" applyAlignment="1">
      <alignment vertical="center"/>
    </xf>
    <xf numFmtId="0" fontId="27" fillId="0" borderId="0" xfId="0" applyFont="1" applyFill="1"/>
    <xf numFmtId="0" fontId="11" fillId="0" borderId="0" xfId="0" applyFont="1" applyFill="1"/>
    <xf numFmtId="0" fontId="58" fillId="0" borderId="0" xfId="0" applyFont="1"/>
    <xf numFmtId="0" fontId="18" fillId="0" borderId="16" xfId="0" applyFont="1" applyFill="1" applyBorder="1" applyAlignment="1">
      <alignment horizontal="left" vertical="center" wrapText="1"/>
    </xf>
    <xf numFmtId="0" fontId="0" fillId="0" borderId="0" xfId="0" applyAlignment="1">
      <alignment vertical="top"/>
    </xf>
    <xf numFmtId="0" fontId="21" fillId="0" borderId="0" xfId="0" applyFont="1" applyAlignment="1">
      <alignment vertical="center"/>
    </xf>
    <xf numFmtId="0" fontId="31" fillId="12" borderId="0" xfId="0" applyFont="1" applyFill="1" applyAlignment="1">
      <alignment vertical="center"/>
    </xf>
    <xf numFmtId="0" fontId="28" fillId="11" borderId="0" xfId="0" applyFont="1" applyFill="1" applyAlignment="1">
      <alignment vertical="top" wrapText="1"/>
    </xf>
    <xf numFmtId="14" fontId="32" fillId="5" borderId="0" xfId="18" applyNumberFormat="1" applyFont="1" applyFill="1" applyAlignment="1">
      <alignment vertical="center"/>
    </xf>
    <xf numFmtId="14" fontId="32" fillId="5" borderId="0" xfId="0" applyNumberFormat="1" applyFont="1" applyFill="1" applyAlignment="1">
      <alignment horizontal="left" vertical="center"/>
    </xf>
    <xf numFmtId="0" fontId="28" fillId="8" borderId="0" xfId="0" applyFont="1" applyFill="1" applyAlignment="1">
      <alignment vertical="center" wrapText="1"/>
    </xf>
    <xf numFmtId="0" fontId="31" fillId="8" borderId="0" xfId="0" applyFont="1" applyFill="1" applyAlignment="1">
      <alignment vertical="center" wrapText="1"/>
    </xf>
    <xf numFmtId="0" fontId="28" fillId="7" borderId="0" xfId="0" applyFont="1" applyFill="1" applyAlignment="1">
      <alignment vertical="center" wrapText="1"/>
    </xf>
    <xf numFmtId="0" fontId="31" fillId="7" borderId="0" xfId="0" applyFont="1" applyFill="1" applyAlignment="1">
      <alignment vertical="center" wrapText="1"/>
    </xf>
    <xf numFmtId="0" fontId="21" fillId="0" borderId="9" xfId="0" applyFont="1" applyBorder="1" applyAlignment="1">
      <alignment horizontal="left" vertical="center" wrapText="1"/>
    </xf>
    <xf numFmtId="0" fontId="18" fillId="0" borderId="16" xfId="0" applyFont="1" applyBorder="1" applyAlignment="1">
      <alignment horizontal="left" vertical="center"/>
    </xf>
    <xf numFmtId="0" fontId="18" fillId="0" borderId="18" xfId="0" applyFont="1" applyBorder="1" applyAlignment="1">
      <alignment horizontal="left" vertical="center"/>
    </xf>
    <xf numFmtId="0" fontId="18" fillId="0" borderId="17" xfId="0" applyFont="1" applyBorder="1" applyAlignment="1">
      <alignment horizontal="left" vertical="center"/>
    </xf>
    <xf numFmtId="0" fontId="21" fillId="0" borderId="2" xfId="0" applyFont="1" applyBorder="1" applyAlignment="1">
      <alignment horizontal="left" vertical="top" wrapText="1"/>
    </xf>
    <xf numFmtId="0" fontId="21" fillId="0" borderId="4" xfId="0" applyFont="1" applyBorder="1" applyAlignment="1">
      <alignment horizontal="left" vertical="top" wrapText="1"/>
    </xf>
    <xf numFmtId="0" fontId="18" fillId="0" borderId="16" xfId="0" applyFont="1" applyBorder="1" applyAlignment="1">
      <alignment vertical="center" wrapText="1"/>
    </xf>
    <xf numFmtId="0" fontId="18" fillId="0" borderId="18" xfId="0" applyFont="1" applyBorder="1" applyAlignment="1">
      <alignment vertical="center" wrapText="1"/>
    </xf>
    <xf numFmtId="0" fontId="18" fillId="0" borderId="17" xfId="0" applyFont="1" applyBorder="1" applyAlignment="1">
      <alignment vertical="center" wrapText="1"/>
    </xf>
    <xf numFmtId="0" fontId="25" fillId="0" borderId="5" xfId="18" applyFont="1" applyFill="1" applyBorder="1" applyAlignment="1">
      <alignment vertical="center" wrapText="1"/>
    </xf>
    <xf numFmtId="0" fontId="22" fillId="0" borderId="6" xfId="0" applyFont="1" applyBorder="1" applyAlignment="1">
      <alignment vertical="center" wrapText="1"/>
    </xf>
    <xf numFmtId="0" fontId="21" fillId="0" borderId="13" xfId="0" applyFont="1" applyBorder="1" applyAlignment="1">
      <alignment horizontal="left" vertical="top" wrapText="1"/>
    </xf>
    <xf numFmtId="0" fontId="21" fillId="0" borderId="8" xfId="0" applyFont="1" applyBorder="1" applyAlignment="1">
      <alignment horizontal="left" vertical="top" wrapText="1"/>
    </xf>
    <xf numFmtId="0" fontId="21" fillId="0" borderId="16" xfId="0" applyFont="1" applyBorder="1" applyAlignment="1">
      <alignment vertical="center" wrapText="1"/>
    </xf>
    <xf numFmtId="0" fontId="51" fillId="0" borderId="16" xfId="0" applyFont="1" applyBorder="1" applyAlignment="1">
      <alignment horizontal="left" vertical="top" wrapText="1"/>
    </xf>
    <xf numFmtId="0" fontId="21" fillId="0" borderId="18" xfId="0" applyFont="1" applyBorder="1" applyAlignment="1">
      <alignment horizontal="left" vertical="center"/>
    </xf>
    <xf numFmtId="0" fontId="21" fillId="0" borderId="17" xfId="0" applyFont="1" applyBorder="1" applyAlignment="1">
      <alignment horizontal="left" vertical="center"/>
    </xf>
    <xf numFmtId="0" fontId="18" fillId="0" borderId="16" xfId="0" applyFont="1" applyBorder="1" applyAlignment="1">
      <alignment horizontal="left" vertical="center" wrapText="1"/>
    </xf>
    <xf numFmtId="0" fontId="21" fillId="0" borderId="16" xfId="0" applyFont="1" applyBorder="1" applyAlignment="1">
      <alignment horizontal="center" vertical="center"/>
    </xf>
    <xf numFmtId="0" fontId="21" fillId="0" borderId="18" xfId="0" applyFont="1" applyBorder="1" applyAlignment="1">
      <alignment horizontal="center" vertical="center"/>
    </xf>
    <xf numFmtId="0" fontId="21" fillId="0" borderId="17" xfId="0" applyFont="1" applyBorder="1" applyAlignment="1">
      <alignment horizontal="center" vertical="center"/>
    </xf>
    <xf numFmtId="0" fontId="24" fillId="0" borderId="11" xfId="0" applyFont="1" applyFill="1" applyBorder="1" applyAlignment="1">
      <alignment horizontal="left" vertical="center" wrapText="1"/>
    </xf>
    <xf numFmtId="0" fontId="24" fillId="0" borderId="14" xfId="0" applyFont="1" applyFill="1" applyBorder="1" applyAlignment="1">
      <alignment horizontal="left" vertical="center" wrapText="1"/>
    </xf>
    <xf numFmtId="0" fontId="4" fillId="0" borderId="11" xfId="4" applyFont="1" applyFill="1" applyBorder="1" applyAlignment="1" applyProtection="1">
      <alignment horizontal="left" vertical="center"/>
      <protection locked="0"/>
    </xf>
    <xf numFmtId="0" fontId="4" fillId="0" borderId="14" xfId="4" applyFont="1" applyFill="1" applyBorder="1" applyAlignment="1" applyProtection="1">
      <alignment horizontal="left" vertical="center"/>
      <protection locked="0"/>
    </xf>
    <xf numFmtId="14" fontId="6" fillId="0" borderId="11" xfId="9" applyNumberFormat="1" applyFont="1" applyFill="1" applyBorder="1" applyAlignment="1" applyProtection="1">
      <alignment horizontal="left" vertical="center"/>
      <protection locked="0"/>
    </xf>
    <xf numFmtId="14" fontId="6" fillId="0" borderId="14" xfId="9" applyNumberFormat="1" applyFont="1" applyFill="1" applyBorder="1" applyAlignment="1" applyProtection="1">
      <alignment horizontal="left" vertical="center"/>
      <protection locked="0"/>
    </xf>
    <xf numFmtId="0" fontId="6" fillId="0" borderId="9" xfId="9" applyFont="1" applyFill="1" applyBorder="1" applyAlignment="1" applyProtection="1">
      <alignment horizontal="left" vertical="center"/>
      <protection locked="0"/>
    </xf>
    <xf numFmtId="9" fontId="6" fillId="0" borderId="9" xfId="9" applyNumberFormat="1" applyFont="1" applyFill="1" applyBorder="1" applyAlignment="1" applyProtection="1">
      <alignment horizontal="left" vertical="center"/>
      <protection locked="0"/>
    </xf>
    <xf numFmtId="0" fontId="4" fillId="0" borderId="3" xfId="4" applyFont="1" applyFill="1" applyBorder="1" applyAlignment="1" applyProtection="1">
      <alignment vertical="center" wrapText="1"/>
      <protection locked="0"/>
    </xf>
    <xf numFmtId="0" fontId="31" fillId="0" borderId="0" xfId="0" applyFont="1" applyAlignment="1">
      <alignment vertical="center" wrapText="1"/>
    </xf>
    <xf numFmtId="0" fontId="27" fillId="0" borderId="0" xfId="0" applyFont="1" applyAlignment="1">
      <alignment vertical="center" wrapText="1"/>
    </xf>
    <xf numFmtId="0" fontId="21" fillId="0" borderId="0" xfId="0" applyFont="1" applyAlignment="1">
      <alignment horizontal="justify" vertical="center"/>
    </xf>
    <xf numFmtId="0" fontId="21" fillId="0" borderId="11" xfId="0" applyFont="1" applyBorder="1" applyAlignment="1" applyProtection="1">
      <alignment horizontal="left" vertical="center" wrapText="1"/>
      <protection locked="0"/>
    </xf>
    <xf numFmtId="0" fontId="21" fillId="0" borderId="12" xfId="0" applyFont="1" applyBorder="1" applyAlignment="1" applyProtection="1">
      <alignment horizontal="left" vertical="center" wrapText="1"/>
      <protection locked="0"/>
    </xf>
    <xf numFmtId="0" fontId="21" fillId="0" borderId="14" xfId="0" applyFont="1" applyBorder="1" applyAlignment="1" applyProtection="1">
      <alignment horizontal="left" vertical="center" wrapText="1"/>
      <protection locked="0"/>
    </xf>
    <xf numFmtId="9" fontId="21" fillId="0" borderId="11" xfId="0" applyNumberFormat="1" applyFont="1" applyBorder="1" applyAlignment="1" applyProtection="1">
      <alignment horizontal="left" vertical="center" wrapText="1"/>
      <protection locked="0"/>
    </xf>
    <xf numFmtId="9" fontId="21" fillId="0" borderId="12" xfId="0" applyNumberFormat="1" applyFont="1" applyBorder="1" applyAlignment="1" applyProtection="1">
      <alignment horizontal="left" vertical="center" wrapText="1"/>
      <protection locked="0"/>
    </xf>
    <xf numFmtId="9" fontId="21" fillId="0" borderId="14" xfId="0" applyNumberFormat="1" applyFont="1" applyBorder="1" applyAlignment="1" applyProtection="1">
      <alignment horizontal="left" vertical="center" wrapText="1"/>
      <protection locked="0"/>
    </xf>
    <xf numFmtId="0" fontId="21" fillId="0" borderId="0" xfId="0" applyFont="1" applyAlignment="1">
      <alignment horizontal="justify" vertical="center" wrapText="1"/>
    </xf>
    <xf numFmtId="0" fontId="38" fillId="0" borderId="12" xfId="0" applyFont="1" applyBorder="1" applyAlignment="1" applyProtection="1">
      <alignment vertical="center"/>
      <protection locked="0"/>
    </xf>
    <xf numFmtId="0" fontId="21" fillId="0" borderId="16" xfId="0" applyFont="1" applyBorder="1" applyAlignment="1">
      <alignment vertical="center"/>
    </xf>
    <xf numFmtId="0" fontId="21" fillId="0" borderId="17" xfId="0" applyFont="1" applyBorder="1" applyAlignment="1">
      <alignment vertical="center"/>
    </xf>
    <xf numFmtId="0" fontId="21" fillId="0" borderId="0" xfId="0" applyFont="1" applyAlignment="1">
      <alignment vertical="center"/>
    </xf>
    <xf numFmtId="0" fontId="4" fillId="0" borderId="2" xfId="19" applyBorder="1"/>
    <xf numFmtId="0" fontId="4" fillId="0" borderId="4" xfId="19" applyBorder="1"/>
    <xf numFmtId="0" fontId="4" fillId="0" borderId="13" xfId="19" applyBorder="1"/>
    <xf numFmtId="0" fontId="4" fillId="0" borderId="8" xfId="19" applyBorder="1"/>
    <xf numFmtId="0" fontId="23" fillId="0" borderId="0" xfId="18" applyFont="1" applyAlignment="1">
      <alignment horizontal="justify" vertical="center"/>
    </xf>
    <xf numFmtId="0" fontId="38" fillId="0" borderId="0" xfId="0" applyFont="1" applyAlignment="1">
      <alignment horizontal="justify" vertical="center"/>
    </xf>
    <xf numFmtId="0" fontId="38" fillId="0" borderId="10" xfId="0" applyFont="1" applyBorder="1" applyAlignment="1" applyProtection="1">
      <alignment vertical="center"/>
      <protection locked="0"/>
    </xf>
    <xf numFmtId="44" fontId="6" fillId="0" borderId="11" xfId="0" applyNumberFormat="1" applyFont="1" applyBorder="1" applyAlignment="1">
      <alignment horizontal="left"/>
    </xf>
    <xf numFmtId="0" fontId="6" fillId="0" borderId="14" xfId="0" applyFont="1" applyBorder="1" applyAlignment="1">
      <alignment horizontal="left"/>
    </xf>
    <xf numFmtId="0" fontId="5" fillId="6" borderId="0" xfId="0" applyFont="1" applyFill="1" applyAlignment="1">
      <alignment horizontal="center"/>
    </xf>
    <xf numFmtId="0" fontId="5" fillId="6" borderId="10" xfId="0" applyFont="1" applyFill="1" applyBorder="1" applyAlignment="1">
      <alignment horizontal="center"/>
    </xf>
    <xf numFmtId="0" fontId="8" fillId="6" borderId="0" xfId="0" applyFont="1" applyFill="1" applyAlignment="1">
      <alignment horizontal="center" vertical="center"/>
    </xf>
    <xf numFmtId="166" fontId="6" fillId="0" borderId="10" xfId="0" applyNumberFormat="1" applyFont="1" applyBorder="1" applyAlignment="1">
      <alignment horizontal="center"/>
    </xf>
    <xf numFmtId="0" fontId="9" fillId="0" borderId="0" xfId="0" applyFont="1" applyAlignment="1">
      <alignment horizontal="center"/>
    </xf>
    <xf numFmtId="0" fontId="6" fillId="0" borderId="11" xfId="0" applyFont="1" applyBorder="1" applyAlignment="1">
      <alignment horizontal="left"/>
    </xf>
    <xf numFmtId="44" fontId="6" fillId="0" borderId="11" xfId="1" applyFont="1" applyBorder="1" applyAlignment="1">
      <alignment horizontal="left"/>
    </xf>
    <xf numFmtId="44" fontId="6" fillId="0" borderId="14" xfId="1" applyFont="1" applyBorder="1" applyAlignment="1">
      <alignment horizontal="left"/>
    </xf>
    <xf numFmtId="166" fontId="6" fillId="0" borderId="11" xfId="0" applyNumberFormat="1" applyFont="1" applyBorder="1" applyAlignment="1">
      <alignment horizontal="left"/>
    </xf>
    <xf numFmtId="0" fontId="6" fillId="0" borderId="11" xfId="0" applyFont="1" applyBorder="1" applyAlignment="1">
      <alignment horizontal="center"/>
    </xf>
    <xf numFmtId="0" fontId="6" fillId="0" borderId="12" xfId="0" applyFont="1" applyBorder="1" applyAlignment="1">
      <alignment horizontal="center"/>
    </xf>
    <xf numFmtId="0" fontId="6" fillId="0" borderId="14" xfId="0" applyFont="1" applyBorder="1" applyAlignment="1">
      <alignment horizontal="center"/>
    </xf>
    <xf numFmtId="166" fontId="6" fillId="0" borderId="11" xfId="1" applyNumberFormat="1" applyFont="1" applyBorder="1" applyAlignment="1">
      <alignment horizontal="left"/>
    </xf>
    <xf numFmtId="166" fontId="6" fillId="0" borderId="14" xfId="1" applyNumberFormat="1" applyFont="1" applyBorder="1" applyAlignment="1">
      <alignment horizontal="left"/>
    </xf>
    <xf numFmtId="0" fontId="17" fillId="13" borderId="16" xfId="18" applyFont="1" applyFill="1" applyBorder="1" applyAlignment="1">
      <alignment vertical="center"/>
    </xf>
    <xf numFmtId="0" fontId="17" fillId="13" borderId="16" xfId="0" applyFont="1" applyFill="1" applyBorder="1" applyAlignment="1">
      <alignment vertical="center" wrapText="1"/>
    </xf>
    <xf numFmtId="0" fontId="17" fillId="13" borderId="16" xfId="0" applyFont="1" applyFill="1" applyBorder="1" applyAlignment="1">
      <alignment horizontal="center" vertical="center" wrapText="1"/>
    </xf>
    <xf numFmtId="0" fontId="17" fillId="13" borderId="17" xfId="18" applyFont="1" applyFill="1" applyBorder="1" applyAlignment="1">
      <alignment vertical="center"/>
    </xf>
    <xf numFmtId="0" fontId="17" fillId="13" borderId="17" xfId="0" applyFont="1" applyFill="1" applyBorder="1" applyAlignment="1">
      <alignment vertical="center" wrapText="1"/>
    </xf>
    <xf numFmtId="0" fontId="17" fillId="13" borderId="17" xfId="0" applyFont="1" applyFill="1" applyBorder="1" applyAlignment="1">
      <alignment horizontal="center" vertical="center" wrapText="1"/>
    </xf>
    <xf numFmtId="0" fontId="27" fillId="13" borderId="0" xfId="4" applyFont="1" applyFill="1" applyBorder="1" applyAlignment="1" applyProtection="1">
      <alignment vertical="center"/>
      <protection locked="0"/>
    </xf>
    <xf numFmtId="0" fontId="17" fillId="13" borderId="0" xfId="2" applyFont="1" applyFill="1" applyBorder="1" applyAlignment="1" applyProtection="1">
      <alignment wrapText="1"/>
      <protection locked="0"/>
    </xf>
    <xf numFmtId="0" fontId="21" fillId="13" borderId="0" xfId="2" quotePrefix="1" applyFont="1" applyFill="1" applyBorder="1" applyAlignment="1" applyProtection="1">
      <alignment vertical="center"/>
      <protection locked="0"/>
    </xf>
    <xf numFmtId="0" fontId="21" fillId="13" borderId="0" xfId="2" quotePrefix="1" applyFont="1" applyFill="1" applyAlignment="1" applyProtection="1">
      <alignment vertical="center"/>
      <protection locked="0"/>
    </xf>
    <xf numFmtId="0" fontId="21" fillId="13" borderId="0" xfId="2" applyFont="1" applyFill="1" applyAlignment="1" applyProtection="1">
      <alignment horizontal="center" vertical="center"/>
      <protection locked="0"/>
    </xf>
    <xf numFmtId="0" fontId="21" fillId="13" borderId="0" xfId="2" applyFont="1" applyFill="1" applyAlignment="1" applyProtection="1">
      <alignment vertical="center"/>
      <protection locked="0"/>
    </xf>
    <xf numFmtId="0" fontId="17" fillId="13" borderId="7" xfId="2" applyFont="1" applyFill="1" applyBorder="1" applyAlignment="1" applyProtection="1">
      <alignment wrapText="1"/>
      <protection locked="0"/>
    </xf>
    <xf numFmtId="0" fontId="18" fillId="13" borderId="0" xfId="2" applyFont="1" applyFill="1" applyBorder="1" applyProtection="1">
      <protection locked="0"/>
    </xf>
    <xf numFmtId="0" fontId="18" fillId="13" borderId="0" xfId="2" applyFont="1" applyFill="1" applyAlignment="1" applyProtection="1">
      <alignment horizontal="center" wrapText="1"/>
      <protection locked="0"/>
    </xf>
    <xf numFmtId="0" fontId="33" fillId="13" borderId="0" xfId="2" applyFont="1" applyFill="1" applyAlignment="1">
      <alignment vertical="center" wrapText="1"/>
    </xf>
    <xf numFmtId="0" fontId="59" fillId="14" borderId="0" xfId="0" applyFont="1" applyFill="1" applyAlignment="1">
      <alignment vertical="center"/>
    </xf>
    <xf numFmtId="0" fontId="47" fillId="2" borderId="0" xfId="6" applyFont="1" applyBorder="1" applyAlignment="1" applyProtection="1">
      <alignment horizontal="left" vertical="center"/>
      <protection locked="0"/>
    </xf>
    <xf numFmtId="0" fontId="4" fillId="0" borderId="0" xfId="2" applyFill="1" applyAlignment="1" applyProtection="1">
      <alignment vertical="center" wrapText="1"/>
      <protection locked="0"/>
    </xf>
    <xf numFmtId="0" fontId="4" fillId="0" borderId="0" xfId="2" applyFill="1" applyProtection="1">
      <protection locked="0"/>
    </xf>
    <xf numFmtId="0" fontId="48" fillId="0" borderId="0" xfId="2" applyFont="1" applyFill="1" applyAlignment="1" applyProtection="1">
      <alignment vertical="center"/>
      <protection locked="0"/>
    </xf>
    <xf numFmtId="0" fontId="4" fillId="0" borderId="0" xfId="2" applyFill="1" applyAlignment="1" applyProtection="1">
      <alignment vertical="center"/>
      <protection locked="0"/>
    </xf>
    <xf numFmtId="0" fontId="17" fillId="0" borderId="0" xfId="2" applyFont="1" applyFill="1" applyProtection="1">
      <protection locked="0"/>
    </xf>
    <xf numFmtId="0" fontId="45" fillId="0" borderId="0" xfId="2" applyFont="1" applyFill="1" applyProtection="1">
      <protection locked="0"/>
    </xf>
    <xf numFmtId="0" fontId="0" fillId="0" borderId="0" xfId="0" applyFill="1" applyProtection="1">
      <protection locked="0"/>
    </xf>
  </cellXfs>
  <cellStyles count="24">
    <cellStyle name="Accent1 2" xfId="4" xr:uid="{5FF43BF1-2A48-4D31-A77F-C86295EF62E0}"/>
    <cellStyle name="Bad" xfId="21" builtinId="27"/>
    <cellStyle name="Calculation" xfId="9" builtinId="22"/>
    <cellStyle name="Calculation 2" xfId="3" xr:uid="{AB21BFC9-A752-4611-AE67-3DA661D7E991}"/>
    <cellStyle name="Comma 2" xfId="13" xr:uid="{14AB99C4-097D-4BA1-BE6F-B3F7B3DB0864}"/>
    <cellStyle name="Comma 2 2" xfId="5" xr:uid="{46BCC92A-E11F-469C-8E64-0E1BF11F25B9}"/>
    <cellStyle name="Comma 2 2 2" xfId="15" xr:uid="{0F030D85-D783-4914-A6FA-D090806BEF26}"/>
    <cellStyle name="Comma 2 2 3" xfId="23" xr:uid="{4CB0088C-C43A-494E-9124-FD20664373FA}"/>
    <cellStyle name="Currency" xfId="1" builtinId="4"/>
    <cellStyle name="Currency 2" xfId="14" xr:uid="{29C75CA2-49CF-433F-BAF9-C65F363F0A70}"/>
    <cellStyle name="Currency 3" xfId="20" xr:uid="{6BCF7FBB-28CA-4C08-9A4E-6BF3F5EC1F73}"/>
    <cellStyle name="Currency 4" xfId="22" xr:uid="{A621A74E-01FF-4639-AB4A-FE0B927B74B1}"/>
    <cellStyle name="Good" xfId="8" builtinId="26"/>
    <cellStyle name="Good 2" xfId="6" xr:uid="{1892E3F9-240E-4EC8-97A3-239F06BB51AB}"/>
    <cellStyle name="Hyperlink" xfId="18" builtinId="8"/>
    <cellStyle name="Normal" xfId="0" builtinId="0"/>
    <cellStyle name="Normal 2" xfId="11" xr:uid="{8B39ECC2-B76E-4727-9ABE-3B289226DA28}"/>
    <cellStyle name="Normal 2 2" xfId="2" xr:uid="{DB08B0BC-AD0B-41D8-A7D6-F1868F5AAD65}"/>
    <cellStyle name="Normal 2 4" xfId="19" xr:uid="{38D4D7BB-715E-47EA-B180-F8D195868E03}"/>
    <cellStyle name="Normal 3" xfId="17" xr:uid="{45AC302B-8513-48E3-BA29-30EF22F56FB4}"/>
    <cellStyle name="Normal 4" xfId="12" xr:uid="{933875F9-F950-4C05-A12D-4B58C87DB91F}"/>
    <cellStyle name="Normal 5" xfId="10" xr:uid="{5F7A35A9-29E0-4C2B-B112-2BBBD5C8CB42}"/>
    <cellStyle name="Percent 2" xfId="16" xr:uid="{CB4236E9-EFD2-42EC-92CA-9AAD633F5679}"/>
    <cellStyle name="Percent 2 2" xfId="7" xr:uid="{851E0969-4B96-465D-A735-89AF03F2DD9A}"/>
  </cellStyles>
  <dxfs count="10">
    <dxf>
      <font>
        <color rgb="FF9C0006"/>
      </font>
      <fill>
        <patternFill>
          <bgColor rgb="FFFFC7CE"/>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5" tint="0.59996337778862885"/>
        </patternFill>
      </fill>
    </dxf>
    <dxf>
      <fill>
        <patternFill>
          <bgColor theme="5" tint="0.59996337778862885"/>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0000E1"/>
      <color rgb="FF0563C1"/>
      <color rgb="FFC6EFCE"/>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962025</xdr:colOff>
      <xdr:row>0</xdr:row>
      <xdr:rowOff>104775</xdr:rowOff>
    </xdr:from>
    <xdr:to>
      <xdr:col>4</xdr:col>
      <xdr:colOff>1165860</xdr:colOff>
      <xdr:row>3</xdr:row>
      <xdr:rowOff>6666</xdr:rowOff>
    </xdr:to>
    <xdr:pic>
      <xdr:nvPicPr>
        <xdr:cNvPr id="2" name="Picture 1">
          <a:extLst>
            <a:ext uri="{FF2B5EF4-FFF2-40B4-BE49-F238E27FC236}">
              <a16:creationId xmlns:a16="http://schemas.microsoft.com/office/drawing/2014/main" id="{52BFFFD6-72D1-4D98-BD3D-531B714619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67300" y="104775"/>
          <a:ext cx="1918335" cy="47339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ndustryGrantClaims@enterprise-ireland.com" TargetMode="External"/><Relationship Id="rId1" Type="http://schemas.openxmlformats.org/officeDocument/2006/relationships/hyperlink" Target="https://www.enterprise-ireland.com/en/Process/Companies/"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bank.confirmation@enterprise-ireland.com" TargetMode="External"/><Relationship Id="rId1" Type="http://schemas.openxmlformats.org/officeDocument/2006/relationships/hyperlink" Target="mailto:IndustryGrantClaims@enterprise-ireland.com?subject=REDF%20Feasibility%20Grant%20/%20%3cyour%20company%20name%3e%20/%20%3cyour%20project%20number%3e"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enterprise-ireland.com/en/Legal/GDPR/"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6A0AD-7E77-48F5-BBB9-79AFAAA30252}">
  <sheetPr>
    <tabColor rgb="FFFF0000"/>
  </sheetPr>
  <dimension ref="B1:R19"/>
  <sheetViews>
    <sheetView showGridLines="0" tabSelected="1" workbookViewId="0">
      <selection activeCell="B19" sqref="B19:P19"/>
    </sheetView>
  </sheetViews>
  <sheetFormatPr defaultColWidth="9.140625" defaultRowHeight="15" x14ac:dyDescent="0.25"/>
  <cols>
    <col min="1" max="1" width="1.7109375" style="31" customWidth="1"/>
    <col min="2" max="14" width="9.140625" style="31"/>
    <col min="15" max="15" width="10.5703125" style="31" customWidth="1"/>
    <col min="16" max="16" width="10" style="31" customWidth="1"/>
    <col min="17" max="16384" width="9.140625" style="31"/>
  </cols>
  <sheetData>
    <row r="1" spans="2:17" ht="30" customHeight="1" x14ac:dyDescent="0.3">
      <c r="B1" s="55" t="s">
        <v>105</v>
      </c>
      <c r="C1" s="56"/>
      <c r="D1" s="57"/>
      <c r="E1" s="58"/>
      <c r="F1" s="58"/>
      <c r="G1" s="58"/>
      <c r="H1" s="58"/>
      <c r="I1" s="58"/>
      <c r="J1" s="58"/>
      <c r="K1" s="58"/>
      <c r="L1" s="58"/>
      <c r="M1" s="58"/>
      <c r="N1" s="58"/>
      <c r="O1" s="58"/>
    </row>
    <row r="2" spans="2:17" s="98" customFormat="1" ht="15" customHeight="1" x14ac:dyDescent="0.25">
      <c r="B2" s="206" t="s">
        <v>56</v>
      </c>
      <c r="C2" s="206"/>
      <c r="D2" s="207">
        <v>45513</v>
      </c>
      <c r="E2" s="207"/>
      <c r="F2" s="99"/>
      <c r="G2" s="100"/>
      <c r="H2" s="100"/>
      <c r="I2" s="100"/>
      <c r="J2" s="100"/>
      <c r="K2" s="100"/>
      <c r="L2" s="100"/>
      <c r="M2" s="100"/>
      <c r="N2" s="100"/>
      <c r="O2" s="100"/>
    </row>
    <row r="3" spans="2:17" ht="9.9499999999999993" customHeight="1" x14ac:dyDescent="0.3">
      <c r="B3" s="55"/>
      <c r="C3" s="56"/>
      <c r="D3" s="57"/>
      <c r="E3" s="58"/>
      <c r="F3" s="58"/>
      <c r="G3" s="58"/>
      <c r="H3" s="58"/>
      <c r="I3" s="58"/>
      <c r="J3" s="58"/>
      <c r="K3" s="58"/>
      <c r="L3" s="58"/>
      <c r="M3" s="58"/>
      <c r="N3" s="58"/>
      <c r="O3" s="58"/>
    </row>
    <row r="4" spans="2:17" s="91" customFormat="1" ht="20.100000000000001" customHeight="1" x14ac:dyDescent="0.25">
      <c r="B4" s="88" t="s">
        <v>55</v>
      </c>
      <c r="C4" s="89"/>
      <c r="D4" s="89"/>
      <c r="E4" s="90"/>
      <c r="F4" s="90"/>
      <c r="G4" s="90"/>
      <c r="H4" s="90"/>
      <c r="I4" s="90"/>
      <c r="J4" s="90"/>
      <c r="K4" s="90"/>
      <c r="L4" s="90"/>
      <c r="M4" s="90"/>
      <c r="N4" s="90"/>
      <c r="O4" s="90"/>
    </row>
    <row r="5" spans="2:17" s="94" customFormat="1" ht="20.100000000000001" customHeight="1" x14ac:dyDescent="0.25">
      <c r="B5" s="95" t="s">
        <v>54</v>
      </c>
      <c r="C5" s="92"/>
      <c r="D5" s="92"/>
      <c r="E5" s="96"/>
      <c r="F5" s="96"/>
      <c r="G5" s="93"/>
      <c r="H5" s="93"/>
      <c r="I5" s="93"/>
      <c r="J5" s="93"/>
      <c r="K5" s="93"/>
      <c r="L5" s="93"/>
      <c r="M5" s="93"/>
      <c r="N5" s="93"/>
      <c r="O5" s="93"/>
    </row>
    <row r="6" spans="2:17" s="32" customFormat="1" ht="15" customHeight="1" x14ac:dyDescent="0.25">
      <c r="B6" s="80"/>
      <c r="C6" s="81"/>
      <c r="D6" s="81"/>
      <c r="E6" s="81"/>
      <c r="F6" s="81"/>
      <c r="G6" s="81"/>
      <c r="H6" s="81"/>
      <c r="I6" s="81"/>
      <c r="J6" s="81"/>
      <c r="K6" s="81"/>
      <c r="L6" s="81"/>
      <c r="M6" s="81"/>
      <c r="N6" s="81"/>
      <c r="O6" s="81"/>
      <c r="P6" s="81"/>
      <c r="Q6" s="81"/>
    </row>
    <row r="7" spans="2:17" ht="30" customHeight="1" x14ac:dyDescent="0.3">
      <c r="B7" s="59" t="s">
        <v>53</v>
      </c>
      <c r="C7" s="56"/>
      <c r="D7" s="57"/>
      <c r="E7" s="58"/>
      <c r="F7" s="58"/>
      <c r="G7" s="58"/>
      <c r="H7" s="58"/>
      <c r="I7" s="58"/>
      <c r="J7" s="58"/>
      <c r="K7" s="58"/>
      <c r="L7" s="58"/>
      <c r="M7" s="58"/>
      <c r="N7" s="58"/>
      <c r="O7" s="58"/>
    </row>
    <row r="8" spans="2:17" ht="50.1" customHeight="1" x14ac:dyDescent="0.25">
      <c r="B8" s="210" t="s">
        <v>106</v>
      </c>
      <c r="C8" s="211"/>
      <c r="D8" s="211"/>
      <c r="E8" s="211"/>
      <c r="F8" s="211"/>
      <c r="G8" s="211"/>
      <c r="H8" s="211"/>
      <c r="I8" s="211"/>
      <c r="J8" s="211"/>
      <c r="K8" s="211"/>
      <c r="L8" s="211"/>
      <c r="M8" s="211"/>
      <c r="N8" s="211"/>
      <c r="O8" s="211"/>
      <c r="P8" s="211"/>
    </row>
    <row r="9" spans="2:17" ht="15" customHeight="1" x14ac:dyDescent="0.25">
      <c r="B9" s="101"/>
      <c r="C9" s="102"/>
      <c r="D9" s="102"/>
      <c r="E9" s="102"/>
      <c r="F9" s="102"/>
      <c r="G9" s="102"/>
      <c r="H9" s="102"/>
      <c r="I9" s="102"/>
      <c r="J9" s="102"/>
      <c r="K9" s="102"/>
      <c r="L9" s="102"/>
      <c r="M9" s="102"/>
      <c r="N9" s="102"/>
      <c r="O9" s="102"/>
      <c r="P9" s="102"/>
    </row>
    <row r="10" spans="2:17" ht="30" customHeight="1" x14ac:dyDescent="0.3">
      <c r="B10" s="59" t="s">
        <v>42</v>
      </c>
      <c r="C10" s="56"/>
      <c r="D10" s="57"/>
      <c r="E10" s="58"/>
      <c r="F10" s="58"/>
      <c r="G10" s="58"/>
      <c r="H10" s="58"/>
      <c r="I10" s="58"/>
      <c r="J10" s="58"/>
      <c r="K10" s="58"/>
      <c r="L10" s="58"/>
      <c r="M10" s="58"/>
      <c r="N10" s="58"/>
      <c r="O10" s="58"/>
    </row>
    <row r="11" spans="2:17" ht="35.1" customHeight="1" x14ac:dyDescent="0.25">
      <c r="B11" s="208" t="s">
        <v>96</v>
      </c>
      <c r="C11" s="209"/>
      <c r="D11" s="209"/>
      <c r="E11" s="209"/>
      <c r="F11" s="209"/>
      <c r="G11" s="209"/>
      <c r="H11" s="209"/>
      <c r="I11" s="209"/>
      <c r="J11" s="209"/>
      <c r="K11" s="209"/>
      <c r="L11" s="209"/>
      <c r="M11" s="209"/>
      <c r="N11" s="209"/>
      <c r="O11" s="209"/>
      <c r="P11" s="209"/>
    </row>
    <row r="12" spans="2:17" s="196" customFormat="1" ht="15.75" x14ac:dyDescent="0.25">
      <c r="B12" s="97" t="s">
        <v>28</v>
      </c>
      <c r="C12" s="194"/>
      <c r="D12" s="194"/>
      <c r="E12" s="194"/>
      <c r="F12" s="194"/>
      <c r="G12" s="194"/>
      <c r="H12" s="194"/>
      <c r="I12" s="194"/>
      <c r="J12" s="194"/>
      <c r="K12" s="194"/>
      <c r="L12" s="194"/>
      <c r="M12" s="194"/>
      <c r="N12" s="194"/>
      <c r="O12" s="194"/>
      <c r="P12" s="194"/>
      <c r="Q12" s="195"/>
    </row>
    <row r="13" spans="2:17" ht="15.75" x14ac:dyDescent="0.25">
      <c r="B13" s="82"/>
      <c r="C13" s="83"/>
      <c r="D13" s="83"/>
      <c r="E13" s="83"/>
      <c r="F13" s="83"/>
      <c r="G13" s="83"/>
      <c r="H13" s="83"/>
      <c r="I13" s="83"/>
      <c r="J13" s="83"/>
      <c r="K13" s="83"/>
      <c r="L13" s="83"/>
      <c r="M13" s="83"/>
      <c r="N13" s="83"/>
      <c r="O13" s="83"/>
      <c r="P13" s="83"/>
      <c r="Q13" s="60"/>
    </row>
    <row r="14" spans="2:17" s="32" customFormat="1" ht="15" customHeight="1" x14ac:dyDescent="0.25">
      <c r="B14" s="80"/>
      <c r="C14" s="81"/>
      <c r="D14" s="81"/>
      <c r="E14" s="81"/>
      <c r="F14" s="81"/>
      <c r="G14" s="81"/>
      <c r="H14" s="81"/>
      <c r="I14" s="81"/>
      <c r="J14" s="81"/>
      <c r="K14" s="81"/>
      <c r="L14" s="81"/>
      <c r="M14" s="81"/>
      <c r="N14" s="81"/>
      <c r="O14" s="81"/>
      <c r="P14" s="81"/>
      <c r="Q14" s="81"/>
    </row>
    <row r="15" spans="2:17" ht="30" customHeight="1" x14ac:dyDescent="0.3">
      <c r="B15" s="59" t="s">
        <v>82</v>
      </c>
      <c r="C15" s="56"/>
      <c r="D15" s="57"/>
      <c r="E15" s="58"/>
      <c r="F15" s="58"/>
      <c r="G15" s="58"/>
      <c r="H15" s="58"/>
      <c r="I15" s="58"/>
      <c r="J15" s="58"/>
      <c r="K15" s="58"/>
      <c r="L15" s="58"/>
      <c r="M15" s="58"/>
      <c r="N15" s="58"/>
      <c r="O15" s="58"/>
    </row>
    <row r="16" spans="2:17" s="202" customFormat="1" ht="140.1" customHeight="1" x14ac:dyDescent="0.25">
      <c r="B16" s="205" t="s">
        <v>107</v>
      </c>
      <c r="C16" s="205"/>
      <c r="D16" s="205"/>
      <c r="E16" s="205"/>
      <c r="F16" s="205"/>
      <c r="G16" s="205"/>
      <c r="H16" s="205"/>
      <c r="I16" s="205"/>
      <c r="J16" s="205"/>
      <c r="K16" s="205"/>
      <c r="L16" s="205"/>
      <c r="M16" s="205"/>
      <c r="N16" s="205"/>
      <c r="O16" s="205"/>
      <c r="P16" s="205"/>
    </row>
    <row r="17" spans="2:18" ht="15" customHeight="1" x14ac:dyDescent="0.25"/>
    <row r="18" spans="2:18" s="32" customFormat="1" ht="30" customHeight="1" x14ac:dyDescent="0.3">
      <c r="B18" s="197" t="s">
        <v>95</v>
      </c>
      <c r="C18" s="198"/>
      <c r="D18" s="199"/>
    </row>
    <row r="19" spans="2:18" s="183" customFormat="1" ht="42" customHeight="1" x14ac:dyDescent="0.25">
      <c r="B19" s="204" t="s">
        <v>104</v>
      </c>
      <c r="C19" s="204"/>
      <c r="D19" s="204"/>
      <c r="E19" s="204"/>
      <c r="F19" s="204"/>
      <c r="G19" s="204"/>
      <c r="H19" s="204"/>
      <c r="I19" s="204"/>
      <c r="J19" s="204"/>
      <c r="K19" s="204"/>
      <c r="L19" s="204"/>
      <c r="M19" s="204"/>
      <c r="N19" s="204"/>
      <c r="O19" s="204"/>
      <c r="P19" s="204"/>
      <c r="Q19" s="184"/>
      <c r="R19" s="184"/>
    </row>
  </sheetData>
  <mergeCells count="6">
    <mergeCell ref="B19:P19"/>
    <mergeCell ref="B16:P16"/>
    <mergeCell ref="B2:C2"/>
    <mergeCell ref="D2:E2"/>
    <mergeCell ref="B11:P11"/>
    <mergeCell ref="B8:P8"/>
  </mergeCells>
  <phoneticPr fontId="39" type="noConversion"/>
  <hyperlinks>
    <hyperlink ref="B5" r:id="rId1" xr:uid="{2534EBE3-600C-443F-931A-2ED6215B2E34}"/>
    <hyperlink ref="B12" r:id="rId2" xr:uid="{9FF2EE94-D9A2-417A-B074-4A4BE13F7F68}"/>
  </hyperlinks>
  <pageMargins left="0.11811023622047245" right="0.11811023622047245" top="0.35433070866141736" bottom="0.35433070866141736" header="0.31496062992125984" footer="0.31496062992125984"/>
  <pageSetup paperSize="9" scale="95"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809107-FA1A-43C6-BF68-DF7373F960C9}">
  <sheetPr>
    <tabColor theme="5" tint="0.59999389629810485"/>
  </sheetPr>
  <dimension ref="B4:I34"/>
  <sheetViews>
    <sheetView showGridLines="0" zoomScaleNormal="100" workbookViewId="0">
      <selection activeCell="L15" sqref="L15"/>
    </sheetView>
  </sheetViews>
  <sheetFormatPr defaultColWidth="9.140625" defaultRowHeight="15" x14ac:dyDescent="0.25"/>
  <cols>
    <col min="1" max="1" width="2.85546875" style="31" customWidth="1"/>
    <col min="2" max="2" width="33" style="31" customWidth="1"/>
    <col min="3" max="4" width="25.7109375" style="31" customWidth="1"/>
    <col min="5" max="5" width="18.5703125" style="31" customWidth="1"/>
    <col min="6" max="8" width="9.140625" style="31"/>
    <col min="9" max="9" width="61.140625" style="31" customWidth="1"/>
    <col min="10" max="16384" width="9.140625" style="31"/>
  </cols>
  <sheetData>
    <row r="4" spans="2:7" ht="15" customHeight="1" x14ac:dyDescent="0.25"/>
    <row r="5" spans="2:7" ht="20.100000000000001" customHeight="1" x14ac:dyDescent="0.25">
      <c r="B5" s="34" t="s">
        <v>21</v>
      </c>
      <c r="C5" s="239"/>
      <c r="D5" s="239"/>
      <c r="E5" s="35"/>
    </row>
    <row r="6" spans="2:7" ht="20.100000000000001" customHeight="1" x14ac:dyDescent="0.25">
      <c r="B6" s="34" t="s">
        <v>22</v>
      </c>
      <c r="C6" s="239"/>
      <c r="D6" s="239"/>
      <c r="E6" s="35"/>
    </row>
    <row r="7" spans="2:7" ht="20.100000000000001" customHeight="1" x14ac:dyDescent="0.25">
      <c r="B7" s="34" t="s">
        <v>23</v>
      </c>
      <c r="C7" s="240">
        <v>0.5</v>
      </c>
      <c r="D7" s="240"/>
      <c r="E7" s="36"/>
    </row>
    <row r="8" spans="2:7" ht="20.100000000000001" customHeight="1" x14ac:dyDescent="0.25">
      <c r="B8" s="34" t="s">
        <v>57</v>
      </c>
      <c r="C8" s="237"/>
      <c r="D8" s="238"/>
      <c r="E8" s="36"/>
    </row>
    <row r="9" spans="2:7" ht="20.100000000000001" customHeight="1" x14ac:dyDescent="0.25">
      <c r="B9" s="37" t="s">
        <v>101</v>
      </c>
      <c r="C9" s="239"/>
      <c r="D9" s="239"/>
      <c r="E9" s="35"/>
      <c r="G9" s="38"/>
    </row>
    <row r="10" spans="2:7" ht="20.100000000000001" customHeight="1" x14ac:dyDescent="0.25">
      <c r="B10" s="34" t="s">
        <v>59</v>
      </c>
      <c r="C10" s="173" t="s">
        <v>68</v>
      </c>
      <c r="D10" s="174" t="s">
        <v>58</v>
      </c>
      <c r="E10" s="39"/>
      <c r="G10" s="38"/>
    </row>
    <row r="11" spans="2:7" ht="20.100000000000001" customHeight="1" x14ac:dyDescent="0.25">
      <c r="B11" s="241" t="s">
        <v>79</v>
      </c>
      <c r="C11" s="241"/>
      <c r="D11" s="241"/>
      <c r="E11" s="39"/>
      <c r="G11" s="38"/>
    </row>
    <row r="12" spans="2:7" x14ac:dyDescent="0.25">
      <c r="B12" s="40"/>
      <c r="C12" s="41"/>
      <c r="D12" s="41"/>
      <c r="E12" s="39"/>
    </row>
    <row r="13" spans="2:7" x14ac:dyDescent="0.25">
      <c r="B13" s="42" t="s">
        <v>24</v>
      </c>
      <c r="C13" s="41"/>
      <c r="D13" s="41"/>
      <c r="E13" s="39"/>
    </row>
    <row r="14" spans="2:7" ht="20.100000000000001" customHeight="1" x14ac:dyDescent="0.25">
      <c r="B14" s="37" t="s">
        <v>25</v>
      </c>
      <c r="C14" s="235"/>
      <c r="D14" s="236"/>
      <c r="E14" s="39"/>
    </row>
    <row r="15" spans="2:7" ht="20.100000000000001" customHeight="1" x14ac:dyDescent="0.25">
      <c r="B15" s="37" t="s">
        <v>26</v>
      </c>
      <c r="C15" s="235"/>
      <c r="D15" s="236"/>
      <c r="E15" s="39"/>
    </row>
    <row r="16" spans="2:7" s="44" customFormat="1" ht="12.75" x14ac:dyDescent="0.2">
      <c r="B16" s="43"/>
    </row>
    <row r="17" spans="2:9" s="46" customFormat="1" ht="12.75" x14ac:dyDescent="0.2">
      <c r="B17" s="45" t="s">
        <v>27</v>
      </c>
    </row>
    <row r="18" spans="2:9" s="200" customFormat="1" x14ac:dyDescent="0.25">
      <c r="B18" s="79" t="s">
        <v>28</v>
      </c>
    </row>
    <row r="19" spans="2:9" s="46" customFormat="1" ht="12.75" x14ac:dyDescent="0.2">
      <c r="B19" s="45" t="s">
        <v>97</v>
      </c>
    </row>
    <row r="20" spans="2:9" s="44" customFormat="1" ht="12.75" x14ac:dyDescent="0.2">
      <c r="B20" s="45" t="s">
        <v>29</v>
      </c>
    </row>
    <row r="21" spans="2:9" s="44" customFormat="1" ht="12.75" x14ac:dyDescent="0.2">
      <c r="B21" s="45"/>
    </row>
    <row r="22" spans="2:9" x14ac:dyDescent="0.25">
      <c r="B22" s="279" t="s">
        <v>76</v>
      </c>
      <c r="C22" s="280" t="s">
        <v>77</v>
      </c>
      <c r="D22" s="280"/>
      <c r="E22" s="281" t="s">
        <v>30</v>
      </c>
    </row>
    <row r="23" spans="2:9" s="148" customFormat="1" x14ac:dyDescent="0.25">
      <c r="B23" s="282"/>
      <c r="C23" s="283"/>
      <c r="D23" s="283"/>
      <c r="E23" s="284"/>
    </row>
    <row r="24" spans="2:9" ht="39.950000000000003" customHeight="1" x14ac:dyDescent="0.25">
      <c r="B24" s="47" t="s">
        <v>65</v>
      </c>
      <c r="C24" s="212" t="s">
        <v>66</v>
      </c>
      <c r="D24" s="212"/>
      <c r="E24" s="48" t="s">
        <v>31</v>
      </c>
    </row>
    <row r="25" spans="2:9" s="29" customFormat="1" ht="199.9" customHeight="1" x14ac:dyDescent="0.25">
      <c r="B25" s="179" t="s">
        <v>67</v>
      </c>
      <c r="C25" s="226" t="s">
        <v>103</v>
      </c>
      <c r="D25" s="226"/>
      <c r="E25" s="48" t="s">
        <v>31</v>
      </c>
      <c r="I25" s="190"/>
    </row>
    <row r="26" spans="2:9" ht="90" customHeight="1" x14ac:dyDescent="0.25">
      <c r="B26" s="201" t="s">
        <v>95</v>
      </c>
      <c r="C26" s="233" t="s">
        <v>102</v>
      </c>
      <c r="D26" s="234"/>
      <c r="E26" s="48" t="s">
        <v>31</v>
      </c>
      <c r="I26" s="190"/>
    </row>
    <row r="27" spans="2:9" ht="60" customHeight="1" x14ac:dyDescent="0.25">
      <c r="B27" s="213" t="s">
        <v>32</v>
      </c>
      <c r="C27" s="229" t="s">
        <v>33</v>
      </c>
      <c r="D27" s="229"/>
      <c r="E27" s="230" t="s">
        <v>31</v>
      </c>
      <c r="I27" s="191"/>
    </row>
    <row r="28" spans="2:9" ht="24.95" customHeight="1" x14ac:dyDescent="0.25">
      <c r="B28" s="227"/>
      <c r="C28" s="49" t="s">
        <v>34</v>
      </c>
      <c r="D28" s="50"/>
      <c r="E28" s="231"/>
      <c r="I28" s="191"/>
    </row>
    <row r="29" spans="2:9" ht="24.95" customHeight="1" x14ac:dyDescent="0.25">
      <c r="B29" s="227"/>
      <c r="C29" s="49" t="s">
        <v>35</v>
      </c>
      <c r="D29" s="50"/>
      <c r="E29" s="231"/>
      <c r="I29" s="191"/>
    </row>
    <row r="30" spans="2:9" ht="24.95" customHeight="1" x14ac:dyDescent="0.25">
      <c r="B30" s="228"/>
      <c r="C30" s="51"/>
      <c r="D30" s="52"/>
      <c r="E30" s="232"/>
      <c r="I30" s="192"/>
    </row>
    <row r="31" spans="2:9" ht="61.5" customHeight="1" x14ac:dyDescent="0.25">
      <c r="B31" s="53" t="s">
        <v>36</v>
      </c>
      <c r="C31" s="225" t="s">
        <v>78</v>
      </c>
      <c r="D31" s="225"/>
      <c r="E31" s="48" t="s">
        <v>31</v>
      </c>
      <c r="I31" s="192"/>
    </row>
    <row r="32" spans="2:9" ht="105" customHeight="1" x14ac:dyDescent="0.25">
      <c r="B32" s="213" t="s">
        <v>37</v>
      </c>
      <c r="C32" s="216" t="s">
        <v>38</v>
      </c>
      <c r="D32" s="217"/>
      <c r="E32" s="218" t="s">
        <v>39</v>
      </c>
    </row>
    <row r="33" spans="2:9" ht="20.100000000000001" customHeight="1" x14ac:dyDescent="0.25">
      <c r="B33" s="214"/>
      <c r="C33" s="221" t="s">
        <v>40</v>
      </c>
      <c r="D33" s="222"/>
      <c r="E33" s="219"/>
    </row>
    <row r="34" spans="2:9" ht="90" customHeight="1" x14ac:dyDescent="0.25">
      <c r="B34" s="215"/>
      <c r="C34" s="223" t="s">
        <v>41</v>
      </c>
      <c r="D34" s="224"/>
      <c r="E34" s="220"/>
      <c r="I34" s="54"/>
    </row>
  </sheetData>
  <mergeCells count="23">
    <mergeCell ref="C5:D5"/>
    <mergeCell ref="C6:D6"/>
    <mergeCell ref="C7:D7"/>
    <mergeCell ref="C9:D9"/>
    <mergeCell ref="B11:D11"/>
    <mergeCell ref="C14:D14"/>
    <mergeCell ref="C8:D8"/>
    <mergeCell ref="B22:B23"/>
    <mergeCell ref="C22:D23"/>
    <mergeCell ref="E22:E23"/>
    <mergeCell ref="C15:D15"/>
    <mergeCell ref="C24:D24"/>
    <mergeCell ref="B32:B34"/>
    <mergeCell ref="C32:D32"/>
    <mergeCell ref="E32:E34"/>
    <mergeCell ref="C33:D33"/>
    <mergeCell ref="C34:D34"/>
    <mergeCell ref="C31:D31"/>
    <mergeCell ref="C25:D25"/>
    <mergeCell ref="B27:B30"/>
    <mergeCell ref="C27:D27"/>
    <mergeCell ref="E27:E30"/>
    <mergeCell ref="C26:D26"/>
  </mergeCells>
  <conditionalFormatting sqref="E24:E31">
    <cfRule type="containsText" dxfId="9" priority="3" operator="containsText" text="No">
      <formula>NOT(ISERROR(SEARCH("No",E24)))</formula>
    </cfRule>
    <cfRule type="containsText" dxfId="8" priority="4" operator="containsText" text="Yes">
      <formula>NOT(ISERROR(SEARCH("Yes",E24)))</formula>
    </cfRule>
  </conditionalFormatting>
  <dataValidations count="1">
    <dataValidation type="list" allowBlank="1" showInputMessage="1" showErrorMessage="1" sqref="E24:E31" xr:uid="{ED5A8B70-CE0D-431E-B669-B56609235332}">
      <formula1>"Please confirm…,Yes"</formula1>
    </dataValidation>
  </dataValidations>
  <hyperlinks>
    <hyperlink ref="B18" r:id="rId1" xr:uid="{6468A1A4-56B4-44FF-98E0-15F07B5698B6}"/>
    <hyperlink ref="C33" r:id="rId2" xr:uid="{67C6F415-A8DD-4979-947A-83FD51B273DB}"/>
  </hyperlinks>
  <pageMargins left="0.31496062992125984" right="0.31496062992125984" top="0.27559055118110237" bottom="0.27559055118110237" header="0.11811023622047245" footer="0.11811023622047245"/>
  <pageSetup paperSize="9" scale="75"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CD15FC-00BF-4E8B-8A64-EBD31BBE8B94}">
  <sheetPr>
    <tabColor theme="9" tint="0.79998168889431442"/>
    <pageSetUpPr fitToPage="1"/>
  </sheetPr>
  <dimension ref="B1:AS323"/>
  <sheetViews>
    <sheetView showGridLines="0" zoomScaleNormal="100" workbookViewId="0">
      <selection activeCell="G50" sqref="G50"/>
    </sheetView>
  </sheetViews>
  <sheetFormatPr defaultColWidth="8.85546875" defaultRowHeight="12.75" x14ac:dyDescent="0.2"/>
  <cols>
    <col min="1" max="1" width="1.7109375" style="103" customWidth="1"/>
    <col min="2" max="2" width="5.7109375" style="137" customWidth="1"/>
    <col min="3" max="3" width="38.28515625" style="103" customWidth="1"/>
    <col min="4" max="4" width="25.28515625" style="103" customWidth="1"/>
    <col min="5" max="6" width="19" style="103" customWidth="1"/>
    <col min="7" max="8" width="15.7109375" style="104" customWidth="1"/>
    <col min="9" max="9" width="15.7109375" style="103" customWidth="1"/>
    <col min="10" max="10" width="10.7109375" style="104" customWidth="1"/>
    <col min="11" max="11" width="5.7109375" style="103" customWidth="1"/>
    <col min="12" max="12" width="20.7109375" style="297" customWidth="1"/>
    <col min="13" max="13" width="2" style="103" customWidth="1"/>
    <col min="14" max="14" width="15.85546875" style="104" customWidth="1"/>
    <col min="15" max="15" width="17" style="104" customWidth="1"/>
    <col min="16" max="16" width="17" style="103" customWidth="1"/>
    <col min="17" max="18" width="17.5703125" style="105" customWidth="1"/>
    <col min="19" max="19" width="16.5703125" style="106" customWidth="1"/>
    <col min="20" max="20" width="39.7109375" style="139" customWidth="1"/>
    <col min="21" max="21" width="14.28515625" style="103" customWidth="1"/>
    <col min="22" max="22" width="14.28515625" style="108" customWidth="1"/>
    <col min="23" max="25" width="14.28515625" style="103" customWidth="1"/>
    <col min="26" max="27" width="15.28515625" style="103" customWidth="1"/>
    <col min="28" max="28" width="37.85546875" style="103" hidden="1" customWidth="1"/>
    <col min="29" max="16384" width="8.85546875" style="103"/>
  </cols>
  <sheetData>
    <row r="1" spans="2:27" ht="50.1" customHeight="1" x14ac:dyDescent="0.25">
      <c r="B1" s="242" t="s">
        <v>81</v>
      </c>
      <c r="C1" s="243"/>
      <c r="D1" s="243"/>
      <c r="E1" s="243"/>
      <c r="F1" s="243"/>
      <c r="G1" s="243"/>
      <c r="H1" s="243"/>
      <c r="I1" s="243"/>
      <c r="J1" s="160"/>
      <c r="K1" s="112"/>
      <c r="N1" s="296" t="s">
        <v>110</v>
      </c>
      <c r="O1" s="296"/>
      <c r="P1" s="296"/>
      <c r="Q1" s="296"/>
      <c r="R1" s="296"/>
      <c r="S1" s="296"/>
      <c r="T1" s="296"/>
      <c r="U1" s="175"/>
      <c r="V1" s="115"/>
    </row>
    <row r="2" spans="2:27" ht="15" customHeight="1" x14ac:dyDescent="0.25">
      <c r="C2" s="157"/>
      <c r="D2" s="157"/>
      <c r="E2" s="157"/>
      <c r="F2" s="157"/>
      <c r="G2" s="159"/>
      <c r="H2" s="159"/>
      <c r="I2" s="158"/>
      <c r="J2" s="160"/>
      <c r="K2" s="112"/>
      <c r="N2" s="117"/>
      <c r="O2" s="117"/>
      <c r="P2" s="117"/>
      <c r="Q2" s="117"/>
      <c r="R2" s="117"/>
      <c r="S2" s="117"/>
      <c r="T2" s="138"/>
      <c r="U2" s="117"/>
    </row>
    <row r="3" spans="2:27" s="108" customFormat="1" ht="15" x14ac:dyDescent="0.25">
      <c r="B3" s="128"/>
      <c r="C3" s="119"/>
      <c r="D3" s="119"/>
      <c r="E3" s="119"/>
      <c r="F3" s="119"/>
      <c r="G3" s="111"/>
      <c r="H3" s="111"/>
      <c r="I3" s="119"/>
      <c r="J3" s="117"/>
      <c r="K3" s="114"/>
      <c r="L3" s="298"/>
      <c r="N3" s="111"/>
      <c r="O3" s="111"/>
      <c r="Q3" s="142"/>
      <c r="R3" s="142"/>
      <c r="S3" s="144"/>
      <c r="T3" s="139"/>
      <c r="W3" s="116"/>
      <c r="X3" s="116"/>
      <c r="Y3" s="116"/>
      <c r="Z3" s="116"/>
      <c r="AA3" s="116"/>
    </row>
    <row r="4" spans="2:27" s="121" customFormat="1" ht="21" customHeight="1" x14ac:dyDescent="0.25">
      <c r="B4" s="285" t="s">
        <v>98</v>
      </c>
      <c r="C4" s="285"/>
      <c r="D4" s="285"/>
      <c r="E4" s="285"/>
      <c r="F4" s="285"/>
      <c r="G4" s="285"/>
      <c r="H4" s="285"/>
      <c r="I4" s="285"/>
      <c r="J4" s="148"/>
      <c r="K4" s="122"/>
      <c r="L4" s="299"/>
      <c r="N4" s="176">
        <v>900</v>
      </c>
      <c r="O4" s="134" t="s">
        <v>62</v>
      </c>
      <c r="P4" s="110"/>
      <c r="Q4" s="123"/>
      <c r="R4" s="123"/>
      <c r="S4" s="124"/>
      <c r="T4" s="141"/>
      <c r="V4" s="110"/>
      <c r="W4" s="109"/>
      <c r="X4" s="109"/>
      <c r="Y4" s="109"/>
      <c r="Z4" s="109"/>
      <c r="AA4" s="109"/>
    </row>
    <row r="5" spans="2:27" s="115" customFormat="1" ht="65.25" hidden="1" customHeight="1" x14ac:dyDescent="0.25">
      <c r="B5" s="286" t="s">
        <v>80</v>
      </c>
      <c r="C5" s="287"/>
      <c r="D5" s="287"/>
      <c r="E5" s="288"/>
      <c r="F5" s="288"/>
      <c r="G5" s="289"/>
      <c r="H5" s="289"/>
      <c r="I5" s="290"/>
      <c r="J5" s="151"/>
      <c r="K5" s="118"/>
      <c r="L5" s="300"/>
      <c r="N5" s="117"/>
      <c r="O5" s="117"/>
      <c r="P5" s="117"/>
      <c r="Q5" s="120"/>
      <c r="R5" s="120"/>
      <c r="S5" s="117"/>
      <c r="T5" s="107"/>
      <c r="W5" s="103"/>
      <c r="X5" s="103"/>
      <c r="Y5" s="103"/>
      <c r="Z5" s="103"/>
      <c r="AA5" s="103"/>
    </row>
    <row r="6" spans="2:27" s="110" customFormat="1" ht="35.1" customHeight="1" x14ac:dyDescent="0.2">
      <c r="B6" s="291"/>
      <c r="C6" s="292" t="s">
        <v>83</v>
      </c>
      <c r="D6" s="292" t="s">
        <v>84</v>
      </c>
      <c r="E6" s="293" t="s">
        <v>63</v>
      </c>
      <c r="F6" s="293" t="s">
        <v>69</v>
      </c>
      <c r="G6" s="293" t="s">
        <v>100</v>
      </c>
      <c r="H6" s="293" t="s">
        <v>73</v>
      </c>
      <c r="I6" s="293" t="s">
        <v>74</v>
      </c>
      <c r="J6" s="150"/>
      <c r="K6" s="125"/>
      <c r="L6" s="301"/>
      <c r="N6" s="113" t="s">
        <v>64</v>
      </c>
      <c r="O6" s="113" t="s">
        <v>71</v>
      </c>
      <c r="P6" s="113" t="s">
        <v>1</v>
      </c>
      <c r="Q6" s="113" t="s">
        <v>0</v>
      </c>
      <c r="R6" s="113" t="s">
        <v>70</v>
      </c>
      <c r="S6" s="126" t="s">
        <v>60</v>
      </c>
      <c r="T6" s="130" t="s">
        <v>2</v>
      </c>
      <c r="W6" s="127"/>
      <c r="X6" s="127"/>
      <c r="Y6" s="127"/>
      <c r="Z6" s="127"/>
      <c r="AA6" s="127"/>
    </row>
    <row r="7" spans="2:27" s="108" customFormat="1" ht="15" x14ac:dyDescent="0.25">
      <c r="B7" s="170"/>
      <c r="C7" s="169"/>
      <c r="D7" s="169"/>
      <c r="E7" s="153"/>
      <c r="F7" s="193"/>
      <c r="G7" s="154">
        <v>0</v>
      </c>
      <c r="H7" s="171"/>
      <c r="I7" s="154">
        <f>G7*H7</f>
        <v>0</v>
      </c>
      <c r="J7" s="150"/>
      <c r="K7" s="129"/>
      <c r="L7" s="302"/>
      <c r="M7" s="128"/>
      <c r="N7" s="143">
        <f>ROUND(MIN(G7,$N$4),2)</f>
        <v>0</v>
      </c>
      <c r="O7" s="172">
        <f>H7</f>
        <v>0</v>
      </c>
      <c r="P7" s="185">
        <f>N7*O7</f>
        <v>0</v>
      </c>
      <c r="Q7" s="140">
        <v>0</v>
      </c>
      <c r="R7" s="140">
        <v>0</v>
      </c>
      <c r="S7" s="185">
        <f>I7-P7</f>
        <v>0</v>
      </c>
      <c r="T7" s="130"/>
      <c r="W7" s="116"/>
      <c r="X7" s="116"/>
      <c r="Y7" s="116"/>
      <c r="Z7" s="116"/>
      <c r="AA7" s="116"/>
    </row>
    <row r="8" spans="2:27" s="108" customFormat="1" ht="15" x14ac:dyDescent="0.25">
      <c r="B8" s="170"/>
      <c r="C8" s="169"/>
      <c r="D8" s="169"/>
      <c r="E8" s="153"/>
      <c r="F8" s="193"/>
      <c r="G8" s="154">
        <v>0</v>
      </c>
      <c r="H8" s="171"/>
      <c r="I8" s="154">
        <f t="shared" ref="I8:I44" si="0">G8*H8</f>
        <v>0</v>
      </c>
      <c r="J8" s="150"/>
      <c r="K8" s="129"/>
      <c r="L8" s="302"/>
      <c r="M8" s="128"/>
      <c r="N8" s="143">
        <f>ROUND(MIN(G8,$N$4),2)</f>
        <v>0</v>
      </c>
      <c r="O8" s="172">
        <f>H8</f>
        <v>0</v>
      </c>
      <c r="P8" s="185">
        <f t="shared" ref="P8:P44" si="1">N8*O8</f>
        <v>0</v>
      </c>
      <c r="Q8" s="140">
        <v>0</v>
      </c>
      <c r="R8" s="140">
        <v>0</v>
      </c>
      <c r="S8" s="185">
        <f>I8-P8</f>
        <v>0</v>
      </c>
      <c r="T8" s="130"/>
      <c r="W8" s="116"/>
      <c r="X8" s="116"/>
      <c r="Y8" s="116"/>
      <c r="Z8" s="116"/>
      <c r="AA8" s="116"/>
    </row>
    <row r="9" spans="2:27" s="108" customFormat="1" ht="15" x14ac:dyDescent="0.25">
      <c r="B9" s="170"/>
      <c r="C9" s="169"/>
      <c r="D9" s="169"/>
      <c r="E9" s="153"/>
      <c r="F9" s="153"/>
      <c r="G9" s="154">
        <v>0</v>
      </c>
      <c r="H9" s="171"/>
      <c r="I9" s="154">
        <f t="shared" si="0"/>
        <v>0</v>
      </c>
      <c r="J9" s="150"/>
      <c r="K9" s="129"/>
      <c r="L9" s="302"/>
      <c r="M9" s="128"/>
      <c r="N9" s="143">
        <f>ROUND(MIN(G9,$N$4),2)</f>
        <v>0</v>
      </c>
      <c r="O9" s="172">
        <f>H9</f>
        <v>0</v>
      </c>
      <c r="P9" s="185">
        <f t="shared" si="1"/>
        <v>0</v>
      </c>
      <c r="Q9" s="140">
        <v>0</v>
      </c>
      <c r="R9" s="140">
        <v>0</v>
      </c>
      <c r="S9" s="185">
        <f>I9-P9</f>
        <v>0</v>
      </c>
      <c r="T9" s="130"/>
      <c r="W9" s="116"/>
      <c r="X9" s="116"/>
      <c r="Y9" s="116"/>
      <c r="Z9" s="116"/>
      <c r="AA9" s="116"/>
    </row>
    <row r="10" spans="2:27" s="108" customFormat="1" ht="15" x14ac:dyDescent="0.25">
      <c r="B10" s="170"/>
      <c r="C10" s="169"/>
      <c r="D10" s="169"/>
      <c r="E10" s="153"/>
      <c r="F10" s="153"/>
      <c r="G10" s="154">
        <v>0</v>
      </c>
      <c r="H10" s="171"/>
      <c r="I10" s="154">
        <f t="shared" si="0"/>
        <v>0</v>
      </c>
      <c r="J10" s="150"/>
      <c r="K10" s="129"/>
      <c r="L10" s="302"/>
      <c r="M10" s="128"/>
      <c r="N10" s="143">
        <f>ROUND(MIN(G10,$N$4),2)</f>
        <v>0</v>
      </c>
      <c r="O10" s="172">
        <f>H10</f>
        <v>0</v>
      </c>
      <c r="P10" s="185">
        <f t="shared" si="1"/>
        <v>0</v>
      </c>
      <c r="Q10" s="140">
        <v>0</v>
      </c>
      <c r="R10" s="140">
        <v>0</v>
      </c>
      <c r="S10" s="185">
        <f>I10-P10</f>
        <v>0</v>
      </c>
      <c r="T10" s="130"/>
      <c r="W10" s="116"/>
      <c r="X10" s="116"/>
      <c r="Y10" s="116"/>
      <c r="Z10" s="116"/>
      <c r="AA10" s="116"/>
    </row>
    <row r="11" spans="2:27" s="108" customFormat="1" ht="15" x14ac:dyDescent="0.25">
      <c r="B11" s="170"/>
      <c r="C11" s="169"/>
      <c r="D11" s="169"/>
      <c r="E11" s="153"/>
      <c r="F11" s="153"/>
      <c r="G11" s="154">
        <v>0</v>
      </c>
      <c r="H11" s="171"/>
      <c r="I11" s="154">
        <f t="shared" si="0"/>
        <v>0</v>
      </c>
      <c r="J11" s="150"/>
      <c r="K11" s="129"/>
      <c r="L11" s="302"/>
      <c r="M11" s="128"/>
      <c r="N11" s="143">
        <f>ROUND(MIN(G11,$N$4),2)</f>
        <v>0</v>
      </c>
      <c r="O11" s="172">
        <f>H11</f>
        <v>0</v>
      </c>
      <c r="P11" s="185">
        <f t="shared" si="1"/>
        <v>0</v>
      </c>
      <c r="Q11" s="140">
        <v>0</v>
      </c>
      <c r="R11" s="140">
        <v>0</v>
      </c>
      <c r="S11" s="185">
        <f>I11-P11</f>
        <v>0</v>
      </c>
      <c r="T11" s="130"/>
      <c r="W11" s="116"/>
      <c r="X11" s="116"/>
      <c r="Y11" s="116"/>
      <c r="Z11" s="116"/>
      <c r="AA11" s="116"/>
    </row>
    <row r="12" spans="2:27" s="108" customFormat="1" ht="15" x14ac:dyDescent="0.25">
      <c r="B12" s="170"/>
      <c r="C12" s="169"/>
      <c r="D12" s="169"/>
      <c r="E12" s="153"/>
      <c r="F12" s="153"/>
      <c r="G12" s="154">
        <v>0</v>
      </c>
      <c r="H12" s="171"/>
      <c r="I12" s="154">
        <f t="shared" si="0"/>
        <v>0</v>
      </c>
      <c r="J12" s="150"/>
      <c r="K12" s="129"/>
      <c r="L12" s="302"/>
      <c r="M12" s="128"/>
      <c r="N12" s="143">
        <f>ROUND(MIN(G12,$N$4),2)</f>
        <v>0</v>
      </c>
      <c r="O12" s="172">
        <f>H12</f>
        <v>0</v>
      </c>
      <c r="P12" s="185">
        <f t="shared" si="1"/>
        <v>0</v>
      </c>
      <c r="Q12" s="140">
        <v>0</v>
      </c>
      <c r="R12" s="140">
        <v>0</v>
      </c>
      <c r="S12" s="185">
        <f>I12-P12</f>
        <v>0</v>
      </c>
      <c r="T12" s="130"/>
      <c r="W12" s="116"/>
      <c r="X12" s="116"/>
      <c r="Y12" s="116"/>
      <c r="Z12" s="116"/>
      <c r="AA12" s="116"/>
    </row>
    <row r="13" spans="2:27" s="108" customFormat="1" ht="15" x14ac:dyDescent="0.25">
      <c r="B13" s="170"/>
      <c r="C13" s="169"/>
      <c r="D13" s="169"/>
      <c r="E13" s="153"/>
      <c r="F13" s="153"/>
      <c r="G13" s="154">
        <v>0</v>
      </c>
      <c r="H13" s="171"/>
      <c r="I13" s="154">
        <f t="shared" si="0"/>
        <v>0</v>
      </c>
      <c r="J13" s="150"/>
      <c r="K13" s="129"/>
      <c r="L13" s="302"/>
      <c r="M13" s="128"/>
      <c r="N13" s="143">
        <f>ROUND(MIN(G13,$N$4),2)</f>
        <v>0</v>
      </c>
      <c r="O13" s="172">
        <f>H13</f>
        <v>0</v>
      </c>
      <c r="P13" s="185">
        <f t="shared" si="1"/>
        <v>0</v>
      </c>
      <c r="Q13" s="140">
        <v>0</v>
      </c>
      <c r="R13" s="140">
        <v>0</v>
      </c>
      <c r="S13" s="185">
        <f>I13-P13</f>
        <v>0</v>
      </c>
      <c r="T13" s="130"/>
      <c r="W13" s="116"/>
      <c r="X13" s="116"/>
      <c r="Y13" s="116"/>
      <c r="Z13" s="116"/>
      <c r="AA13" s="116"/>
    </row>
    <row r="14" spans="2:27" s="108" customFormat="1" ht="15" x14ac:dyDescent="0.25">
      <c r="B14" s="170"/>
      <c r="C14" s="169"/>
      <c r="D14" s="169"/>
      <c r="E14" s="153"/>
      <c r="F14" s="153"/>
      <c r="G14" s="154">
        <v>0</v>
      </c>
      <c r="H14" s="171"/>
      <c r="I14" s="154">
        <f t="shared" si="0"/>
        <v>0</v>
      </c>
      <c r="J14" s="150"/>
      <c r="K14" s="129"/>
      <c r="L14" s="302"/>
      <c r="M14" s="128"/>
      <c r="N14" s="143">
        <f>ROUND(MIN(G14,$N$4),2)</f>
        <v>0</v>
      </c>
      <c r="O14" s="172">
        <f>H14</f>
        <v>0</v>
      </c>
      <c r="P14" s="185">
        <f t="shared" si="1"/>
        <v>0</v>
      </c>
      <c r="Q14" s="140">
        <v>0</v>
      </c>
      <c r="R14" s="140">
        <v>0</v>
      </c>
      <c r="S14" s="185">
        <f>I14-P14</f>
        <v>0</v>
      </c>
      <c r="T14" s="130"/>
      <c r="W14" s="116"/>
      <c r="X14" s="116"/>
      <c r="Y14" s="116"/>
      <c r="Z14" s="116"/>
      <c r="AA14" s="116"/>
    </row>
    <row r="15" spans="2:27" s="108" customFormat="1" ht="15.75" customHeight="1" x14ac:dyDescent="0.25">
      <c r="B15" s="170"/>
      <c r="C15" s="169"/>
      <c r="D15" s="169"/>
      <c r="E15" s="153"/>
      <c r="F15" s="153"/>
      <c r="G15" s="155">
        <v>0</v>
      </c>
      <c r="H15" s="171"/>
      <c r="I15" s="154">
        <f t="shared" si="0"/>
        <v>0</v>
      </c>
      <c r="J15" s="150"/>
      <c r="K15" s="129"/>
      <c r="L15" s="302"/>
      <c r="M15" s="128"/>
      <c r="N15" s="143">
        <f>ROUND(MIN(G15,$N$4),2)</f>
        <v>0</v>
      </c>
      <c r="O15" s="172">
        <f>H15</f>
        <v>0</v>
      </c>
      <c r="P15" s="185">
        <f t="shared" si="1"/>
        <v>0</v>
      </c>
      <c r="Q15" s="140">
        <v>0</v>
      </c>
      <c r="R15" s="140">
        <v>0</v>
      </c>
      <c r="S15" s="185">
        <f>I15-P15</f>
        <v>0</v>
      </c>
      <c r="T15" s="130"/>
      <c r="W15" s="116"/>
      <c r="X15" s="116"/>
      <c r="Y15" s="116"/>
      <c r="Z15" s="116"/>
      <c r="AA15" s="116"/>
    </row>
    <row r="16" spans="2:27" s="108" customFormat="1" ht="15" x14ac:dyDescent="0.25">
      <c r="B16" s="170"/>
      <c r="C16" s="169"/>
      <c r="D16" s="169"/>
      <c r="E16" s="153"/>
      <c r="F16" s="153"/>
      <c r="G16" s="155">
        <v>0</v>
      </c>
      <c r="H16" s="171"/>
      <c r="I16" s="154">
        <f t="shared" si="0"/>
        <v>0</v>
      </c>
      <c r="J16" s="150"/>
      <c r="K16" s="129"/>
      <c r="L16" s="302"/>
      <c r="M16" s="128"/>
      <c r="N16" s="143">
        <f>ROUND(MIN(G16,$N$4),2)</f>
        <v>0</v>
      </c>
      <c r="O16" s="172">
        <f>H16</f>
        <v>0</v>
      </c>
      <c r="P16" s="185">
        <f t="shared" si="1"/>
        <v>0</v>
      </c>
      <c r="Q16" s="140">
        <v>0</v>
      </c>
      <c r="R16" s="140">
        <v>0</v>
      </c>
      <c r="S16" s="185">
        <f>I16-P16</f>
        <v>0</v>
      </c>
      <c r="T16" s="130"/>
      <c r="W16" s="116"/>
      <c r="X16" s="116"/>
      <c r="Y16" s="116"/>
      <c r="Z16" s="116"/>
      <c r="AA16" s="116"/>
    </row>
    <row r="17" spans="2:27" s="108" customFormat="1" ht="15" customHeight="1" x14ac:dyDescent="0.25">
      <c r="B17" s="170"/>
      <c r="C17" s="169"/>
      <c r="D17" s="169"/>
      <c r="E17" s="153"/>
      <c r="F17" s="153"/>
      <c r="G17" s="155">
        <v>0</v>
      </c>
      <c r="H17" s="171"/>
      <c r="I17" s="154">
        <f t="shared" si="0"/>
        <v>0</v>
      </c>
      <c r="J17" s="150"/>
      <c r="K17" s="129"/>
      <c r="L17" s="302"/>
      <c r="M17" s="128"/>
      <c r="N17" s="143">
        <f>ROUND(MIN(G17,$N$4),2)</f>
        <v>0</v>
      </c>
      <c r="O17" s="172">
        <f>H17</f>
        <v>0</v>
      </c>
      <c r="P17" s="185">
        <f t="shared" si="1"/>
        <v>0</v>
      </c>
      <c r="Q17" s="140">
        <v>0</v>
      </c>
      <c r="R17" s="140">
        <v>0</v>
      </c>
      <c r="S17" s="185">
        <f>I17-P17</f>
        <v>0</v>
      </c>
      <c r="T17" s="130"/>
      <c r="W17" s="116"/>
      <c r="X17" s="116"/>
      <c r="Y17" s="116"/>
      <c r="Z17" s="116"/>
      <c r="AA17" s="116"/>
    </row>
    <row r="18" spans="2:27" s="108" customFormat="1" ht="15" customHeight="1" x14ac:dyDescent="0.25">
      <c r="B18" s="170"/>
      <c r="C18" s="169"/>
      <c r="D18" s="169"/>
      <c r="E18" s="153"/>
      <c r="F18" s="153"/>
      <c r="G18" s="155">
        <v>0</v>
      </c>
      <c r="H18" s="171"/>
      <c r="I18" s="154">
        <f t="shared" si="0"/>
        <v>0</v>
      </c>
      <c r="J18" s="150"/>
      <c r="K18" s="129"/>
      <c r="L18" s="302"/>
      <c r="M18" s="128"/>
      <c r="N18" s="143">
        <f>ROUND(MIN(G18,$N$4),2)</f>
        <v>0</v>
      </c>
      <c r="O18" s="172">
        <f>H18</f>
        <v>0</v>
      </c>
      <c r="P18" s="185">
        <f t="shared" si="1"/>
        <v>0</v>
      </c>
      <c r="Q18" s="140">
        <v>0</v>
      </c>
      <c r="R18" s="140">
        <v>0</v>
      </c>
      <c r="S18" s="185">
        <f>I18-P18</f>
        <v>0</v>
      </c>
      <c r="T18" s="130"/>
      <c r="W18" s="116"/>
      <c r="X18" s="116"/>
      <c r="Y18" s="116"/>
      <c r="Z18" s="116"/>
      <c r="AA18" s="116"/>
    </row>
    <row r="19" spans="2:27" s="108" customFormat="1" ht="15" customHeight="1" x14ac:dyDescent="0.25">
      <c r="B19" s="170"/>
      <c r="C19" s="169"/>
      <c r="D19" s="169"/>
      <c r="E19" s="153"/>
      <c r="F19" s="153"/>
      <c r="G19" s="155">
        <v>0</v>
      </c>
      <c r="H19" s="171"/>
      <c r="I19" s="154">
        <f t="shared" si="0"/>
        <v>0</v>
      </c>
      <c r="J19" s="150"/>
      <c r="K19" s="129"/>
      <c r="L19" s="302"/>
      <c r="M19" s="128"/>
      <c r="N19" s="143">
        <f>ROUND(MIN(G19,$N$4),2)</f>
        <v>0</v>
      </c>
      <c r="O19" s="172">
        <f>H19</f>
        <v>0</v>
      </c>
      <c r="P19" s="185">
        <f t="shared" si="1"/>
        <v>0</v>
      </c>
      <c r="Q19" s="140">
        <v>0</v>
      </c>
      <c r="R19" s="140">
        <v>0</v>
      </c>
      <c r="S19" s="185">
        <f>I19-P19</f>
        <v>0</v>
      </c>
      <c r="T19" s="130"/>
      <c r="W19" s="116"/>
      <c r="X19" s="116"/>
      <c r="Y19" s="116"/>
      <c r="Z19" s="116"/>
      <c r="AA19" s="116"/>
    </row>
    <row r="20" spans="2:27" s="108" customFormat="1" ht="15" customHeight="1" x14ac:dyDescent="0.25">
      <c r="B20" s="170"/>
      <c r="C20" s="169"/>
      <c r="D20" s="169"/>
      <c r="E20" s="153"/>
      <c r="F20" s="153"/>
      <c r="G20" s="155">
        <v>0</v>
      </c>
      <c r="H20" s="171"/>
      <c r="I20" s="154">
        <f t="shared" si="0"/>
        <v>0</v>
      </c>
      <c r="J20" s="150"/>
      <c r="K20" s="129"/>
      <c r="L20" s="302"/>
      <c r="M20" s="128"/>
      <c r="N20" s="143">
        <f>ROUND(MIN(G20,$N$4),2)</f>
        <v>0</v>
      </c>
      <c r="O20" s="172">
        <f>H20</f>
        <v>0</v>
      </c>
      <c r="P20" s="185">
        <f t="shared" si="1"/>
        <v>0</v>
      </c>
      <c r="Q20" s="140">
        <v>0</v>
      </c>
      <c r="R20" s="140">
        <v>0</v>
      </c>
      <c r="S20" s="185">
        <f>I20-P20</f>
        <v>0</v>
      </c>
      <c r="T20" s="130"/>
      <c r="W20" s="116"/>
      <c r="X20" s="116"/>
      <c r="Y20" s="116"/>
      <c r="Z20" s="116"/>
      <c r="AA20" s="116"/>
    </row>
    <row r="21" spans="2:27" s="108" customFormat="1" ht="15" customHeight="1" x14ac:dyDescent="0.25">
      <c r="B21" s="170"/>
      <c r="C21" s="169"/>
      <c r="D21" s="169"/>
      <c r="E21" s="153"/>
      <c r="F21" s="153"/>
      <c r="G21" s="155">
        <v>0</v>
      </c>
      <c r="H21" s="171"/>
      <c r="I21" s="154">
        <f t="shared" si="0"/>
        <v>0</v>
      </c>
      <c r="J21" s="150"/>
      <c r="K21" s="129"/>
      <c r="L21" s="302"/>
      <c r="M21" s="128"/>
      <c r="N21" s="143">
        <f>ROUND(MIN(G21,$N$4),2)</f>
        <v>0</v>
      </c>
      <c r="O21" s="172">
        <f>H21</f>
        <v>0</v>
      </c>
      <c r="P21" s="185">
        <f t="shared" si="1"/>
        <v>0</v>
      </c>
      <c r="Q21" s="140">
        <v>0</v>
      </c>
      <c r="R21" s="140">
        <v>0</v>
      </c>
      <c r="S21" s="185">
        <f>I21-P21</f>
        <v>0</v>
      </c>
      <c r="T21" s="130"/>
      <c r="W21" s="116"/>
      <c r="X21" s="116"/>
      <c r="Y21" s="116"/>
      <c r="Z21" s="116"/>
      <c r="AA21" s="116"/>
    </row>
    <row r="22" spans="2:27" s="108" customFormat="1" ht="15" customHeight="1" x14ac:dyDescent="0.25">
      <c r="B22" s="170"/>
      <c r="C22" s="169"/>
      <c r="D22" s="169"/>
      <c r="E22" s="153"/>
      <c r="F22" s="153"/>
      <c r="G22" s="155">
        <v>0</v>
      </c>
      <c r="H22" s="171"/>
      <c r="I22" s="154">
        <f t="shared" si="0"/>
        <v>0</v>
      </c>
      <c r="J22" s="150"/>
      <c r="K22" s="129"/>
      <c r="L22" s="302"/>
      <c r="M22" s="128"/>
      <c r="N22" s="143">
        <f>ROUND(MIN(G22,$N$4),2)</f>
        <v>0</v>
      </c>
      <c r="O22" s="172">
        <f>H22</f>
        <v>0</v>
      </c>
      <c r="P22" s="185">
        <f t="shared" si="1"/>
        <v>0</v>
      </c>
      <c r="Q22" s="140">
        <v>0</v>
      </c>
      <c r="R22" s="140">
        <v>0</v>
      </c>
      <c r="S22" s="185">
        <f>I22-P22</f>
        <v>0</v>
      </c>
      <c r="T22" s="130"/>
      <c r="W22" s="116"/>
      <c r="X22" s="116"/>
      <c r="Y22" s="116"/>
      <c r="Z22" s="116"/>
      <c r="AA22" s="116"/>
    </row>
    <row r="23" spans="2:27" s="108" customFormat="1" ht="15" customHeight="1" x14ac:dyDescent="0.25">
      <c r="B23" s="170"/>
      <c r="C23" s="169"/>
      <c r="D23" s="169"/>
      <c r="E23" s="153"/>
      <c r="F23" s="153"/>
      <c r="G23" s="155">
        <v>0</v>
      </c>
      <c r="H23" s="171"/>
      <c r="I23" s="154">
        <f t="shared" si="0"/>
        <v>0</v>
      </c>
      <c r="J23" s="150"/>
      <c r="K23" s="129"/>
      <c r="L23" s="302"/>
      <c r="M23" s="128"/>
      <c r="N23" s="143">
        <f>ROUND(MIN(G23,$N$4),2)</f>
        <v>0</v>
      </c>
      <c r="O23" s="172">
        <f>H23</f>
        <v>0</v>
      </c>
      <c r="P23" s="185">
        <f t="shared" si="1"/>
        <v>0</v>
      </c>
      <c r="Q23" s="140">
        <v>0</v>
      </c>
      <c r="R23" s="140">
        <v>0</v>
      </c>
      <c r="S23" s="185">
        <f>I23-P23</f>
        <v>0</v>
      </c>
      <c r="T23" s="130"/>
      <c r="W23" s="116"/>
      <c r="X23" s="116"/>
      <c r="Y23" s="116"/>
      <c r="Z23" s="116"/>
      <c r="AA23" s="116"/>
    </row>
    <row r="24" spans="2:27" s="108" customFormat="1" ht="15" hidden="1" customHeight="1" x14ac:dyDescent="0.25">
      <c r="B24" s="170"/>
      <c r="C24" s="169"/>
      <c r="D24" s="169"/>
      <c r="E24" s="153"/>
      <c r="F24" s="153"/>
      <c r="G24" s="155">
        <v>0</v>
      </c>
      <c r="H24" s="171"/>
      <c r="I24" s="154">
        <f t="shared" si="0"/>
        <v>0</v>
      </c>
      <c r="J24" s="150"/>
      <c r="K24" s="129"/>
      <c r="L24" s="302"/>
      <c r="M24" s="128"/>
      <c r="N24" s="143">
        <f>ROUND(MIN(G24,$N$4),2)</f>
        <v>0</v>
      </c>
      <c r="O24" s="172">
        <f>H24</f>
        <v>0</v>
      </c>
      <c r="P24" s="185">
        <f t="shared" si="1"/>
        <v>0</v>
      </c>
      <c r="Q24" s="140">
        <v>0</v>
      </c>
      <c r="R24" s="140">
        <v>0</v>
      </c>
      <c r="S24" s="185">
        <f>I24-P24</f>
        <v>0</v>
      </c>
      <c r="T24" s="130"/>
      <c r="W24" s="116"/>
      <c r="X24" s="116"/>
      <c r="Y24" s="116"/>
      <c r="Z24" s="116"/>
      <c r="AA24" s="116"/>
    </row>
    <row r="25" spans="2:27" s="108" customFormat="1" ht="15" hidden="1" customHeight="1" x14ac:dyDescent="0.25">
      <c r="B25" s="170"/>
      <c r="C25" s="169"/>
      <c r="D25" s="169"/>
      <c r="E25" s="153"/>
      <c r="F25" s="153"/>
      <c r="G25" s="155">
        <v>0</v>
      </c>
      <c r="H25" s="171"/>
      <c r="I25" s="154">
        <f t="shared" si="0"/>
        <v>0</v>
      </c>
      <c r="J25" s="150"/>
      <c r="K25" s="129"/>
      <c r="L25" s="302"/>
      <c r="M25" s="128"/>
      <c r="N25" s="143">
        <f>ROUND(MIN(G25,$N$4),2)</f>
        <v>0</v>
      </c>
      <c r="O25" s="172">
        <f>H25</f>
        <v>0</v>
      </c>
      <c r="P25" s="185">
        <f t="shared" si="1"/>
        <v>0</v>
      </c>
      <c r="Q25" s="140">
        <v>0</v>
      </c>
      <c r="R25" s="140">
        <v>0</v>
      </c>
      <c r="S25" s="185">
        <f>I25-P25</f>
        <v>0</v>
      </c>
      <c r="T25" s="130"/>
      <c r="W25" s="116"/>
      <c r="X25" s="116"/>
      <c r="Y25" s="116"/>
      <c r="Z25" s="116"/>
      <c r="AA25" s="116"/>
    </row>
    <row r="26" spans="2:27" s="108" customFormat="1" ht="15" hidden="1" customHeight="1" x14ac:dyDescent="0.25">
      <c r="B26" s="170"/>
      <c r="C26" s="169"/>
      <c r="D26" s="169"/>
      <c r="E26" s="153"/>
      <c r="F26" s="153"/>
      <c r="G26" s="155">
        <v>0</v>
      </c>
      <c r="H26" s="171"/>
      <c r="I26" s="154">
        <f t="shared" si="0"/>
        <v>0</v>
      </c>
      <c r="J26" s="150"/>
      <c r="K26" s="129"/>
      <c r="L26" s="302"/>
      <c r="M26" s="128"/>
      <c r="N26" s="143">
        <f>ROUND(MIN(G26,$N$4),2)</f>
        <v>0</v>
      </c>
      <c r="O26" s="172">
        <f>H26</f>
        <v>0</v>
      </c>
      <c r="P26" s="185">
        <f t="shared" si="1"/>
        <v>0</v>
      </c>
      <c r="Q26" s="140">
        <v>0</v>
      </c>
      <c r="R26" s="140">
        <v>0</v>
      </c>
      <c r="S26" s="185">
        <f>I26-P26</f>
        <v>0</v>
      </c>
      <c r="T26" s="130"/>
      <c r="W26" s="116"/>
      <c r="X26" s="116"/>
      <c r="Y26" s="116"/>
      <c r="Z26" s="116"/>
      <c r="AA26" s="116"/>
    </row>
    <row r="27" spans="2:27" s="108" customFormat="1" ht="15" hidden="1" customHeight="1" x14ac:dyDescent="0.25">
      <c r="B27" s="170"/>
      <c r="C27" s="169"/>
      <c r="D27" s="169"/>
      <c r="E27" s="153"/>
      <c r="F27" s="153"/>
      <c r="G27" s="155">
        <v>0</v>
      </c>
      <c r="H27" s="171"/>
      <c r="I27" s="154">
        <f t="shared" si="0"/>
        <v>0</v>
      </c>
      <c r="J27" s="150"/>
      <c r="K27" s="129"/>
      <c r="L27" s="302"/>
      <c r="M27" s="128"/>
      <c r="N27" s="143">
        <f>ROUND(MIN(G27,$N$4),2)</f>
        <v>0</v>
      </c>
      <c r="O27" s="172">
        <f>H27</f>
        <v>0</v>
      </c>
      <c r="P27" s="185">
        <f t="shared" si="1"/>
        <v>0</v>
      </c>
      <c r="Q27" s="140">
        <v>0</v>
      </c>
      <c r="R27" s="140">
        <v>0</v>
      </c>
      <c r="S27" s="185">
        <f>I27-P27</f>
        <v>0</v>
      </c>
      <c r="T27" s="130"/>
      <c r="W27" s="116"/>
      <c r="X27" s="116"/>
      <c r="Y27" s="116"/>
      <c r="Z27" s="116"/>
      <c r="AA27" s="116"/>
    </row>
    <row r="28" spans="2:27" s="108" customFormat="1" ht="15" hidden="1" customHeight="1" x14ac:dyDescent="0.25">
      <c r="B28" s="170"/>
      <c r="C28" s="169"/>
      <c r="D28" s="169"/>
      <c r="E28" s="153"/>
      <c r="F28" s="153"/>
      <c r="G28" s="155">
        <v>0</v>
      </c>
      <c r="H28" s="171"/>
      <c r="I28" s="154">
        <f t="shared" si="0"/>
        <v>0</v>
      </c>
      <c r="J28" s="150"/>
      <c r="K28" s="129"/>
      <c r="L28" s="302"/>
      <c r="M28" s="128"/>
      <c r="N28" s="143">
        <f>ROUND(MIN(G28,$N$4),2)</f>
        <v>0</v>
      </c>
      <c r="O28" s="172">
        <f>H28</f>
        <v>0</v>
      </c>
      <c r="P28" s="185">
        <f t="shared" si="1"/>
        <v>0</v>
      </c>
      <c r="Q28" s="140">
        <v>0</v>
      </c>
      <c r="R28" s="140">
        <v>0</v>
      </c>
      <c r="S28" s="185">
        <f>I28-P28</f>
        <v>0</v>
      </c>
      <c r="T28" s="130"/>
      <c r="W28" s="116"/>
      <c r="X28" s="116"/>
      <c r="Y28" s="116"/>
      <c r="Z28" s="116"/>
      <c r="AA28" s="116"/>
    </row>
    <row r="29" spans="2:27" s="108" customFormat="1" ht="15" hidden="1" customHeight="1" x14ac:dyDescent="0.25">
      <c r="B29" s="170"/>
      <c r="C29" s="169"/>
      <c r="D29" s="169"/>
      <c r="E29" s="153"/>
      <c r="F29" s="153"/>
      <c r="G29" s="155">
        <v>0</v>
      </c>
      <c r="H29" s="171"/>
      <c r="I29" s="154">
        <f t="shared" si="0"/>
        <v>0</v>
      </c>
      <c r="J29" s="150"/>
      <c r="K29" s="129"/>
      <c r="L29" s="302"/>
      <c r="M29" s="128"/>
      <c r="N29" s="143">
        <f>ROUND(MIN(G29,$N$4),2)</f>
        <v>0</v>
      </c>
      <c r="O29" s="172">
        <f>H29</f>
        <v>0</v>
      </c>
      <c r="P29" s="185">
        <f t="shared" si="1"/>
        <v>0</v>
      </c>
      <c r="Q29" s="140">
        <v>0</v>
      </c>
      <c r="R29" s="140">
        <v>0</v>
      </c>
      <c r="S29" s="185">
        <f>I29-P29</f>
        <v>0</v>
      </c>
      <c r="T29" s="130"/>
      <c r="W29" s="116"/>
      <c r="X29" s="116"/>
      <c r="Y29" s="116"/>
      <c r="Z29" s="116"/>
      <c r="AA29" s="116"/>
    </row>
    <row r="30" spans="2:27" s="108" customFormat="1" ht="15" hidden="1" customHeight="1" x14ac:dyDescent="0.25">
      <c r="B30" s="170"/>
      <c r="C30" s="169"/>
      <c r="D30" s="169"/>
      <c r="E30" s="153"/>
      <c r="F30" s="153"/>
      <c r="G30" s="155">
        <v>0</v>
      </c>
      <c r="H30" s="171"/>
      <c r="I30" s="154">
        <f t="shared" si="0"/>
        <v>0</v>
      </c>
      <c r="J30" s="150"/>
      <c r="K30" s="129"/>
      <c r="L30" s="302"/>
      <c r="M30" s="128"/>
      <c r="N30" s="143">
        <f>ROUND(MIN(G30,$N$4),2)</f>
        <v>0</v>
      </c>
      <c r="O30" s="172">
        <f>H30</f>
        <v>0</v>
      </c>
      <c r="P30" s="185">
        <f t="shared" si="1"/>
        <v>0</v>
      </c>
      <c r="Q30" s="140">
        <v>0</v>
      </c>
      <c r="R30" s="140">
        <v>0</v>
      </c>
      <c r="S30" s="185">
        <f>I30-P30</f>
        <v>0</v>
      </c>
      <c r="T30" s="130"/>
      <c r="W30" s="116"/>
      <c r="X30" s="116"/>
      <c r="Y30" s="116"/>
      <c r="Z30" s="116"/>
      <c r="AA30" s="116"/>
    </row>
    <row r="31" spans="2:27" s="108" customFormat="1" ht="15" hidden="1" customHeight="1" x14ac:dyDescent="0.25">
      <c r="B31" s="170"/>
      <c r="C31" s="169"/>
      <c r="D31" s="169"/>
      <c r="E31" s="153"/>
      <c r="F31" s="153"/>
      <c r="G31" s="155">
        <v>0</v>
      </c>
      <c r="H31" s="171"/>
      <c r="I31" s="154">
        <f t="shared" si="0"/>
        <v>0</v>
      </c>
      <c r="J31" s="150"/>
      <c r="K31" s="129"/>
      <c r="L31" s="302"/>
      <c r="M31" s="128"/>
      <c r="N31" s="143">
        <f>ROUND(MIN(G31,$N$4),2)</f>
        <v>0</v>
      </c>
      <c r="O31" s="172">
        <f>H31</f>
        <v>0</v>
      </c>
      <c r="P31" s="185">
        <f t="shared" si="1"/>
        <v>0</v>
      </c>
      <c r="Q31" s="140">
        <v>0</v>
      </c>
      <c r="R31" s="140">
        <v>0</v>
      </c>
      <c r="S31" s="185">
        <f>I31-P31</f>
        <v>0</v>
      </c>
      <c r="T31" s="130"/>
      <c r="W31" s="116"/>
      <c r="X31" s="116"/>
      <c r="Y31" s="116"/>
      <c r="Z31" s="116"/>
      <c r="AA31" s="116"/>
    </row>
    <row r="32" spans="2:27" s="108" customFormat="1" ht="15" hidden="1" customHeight="1" x14ac:dyDescent="0.25">
      <c r="B32" s="170"/>
      <c r="C32" s="169"/>
      <c r="D32" s="169"/>
      <c r="E32" s="153"/>
      <c r="F32" s="153"/>
      <c r="G32" s="155">
        <v>0</v>
      </c>
      <c r="H32" s="171"/>
      <c r="I32" s="154">
        <f t="shared" si="0"/>
        <v>0</v>
      </c>
      <c r="J32" s="150"/>
      <c r="K32" s="129"/>
      <c r="L32" s="302"/>
      <c r="M32" s="128"/>
      <c r="N32" s="143">
        <f>ROUND(MIN(G32,$N$4),2)</f>
        <v>0</v>
      </c>
      <c r="O32" s="172">
        <f>H32</f>
        <v>0</v>
      </c>
      <c r="P32" s="185">
        <f t="shared" si="1"/>
        <v>0</v>
      </c>
      <c r="Q32" s="140">
        <v>0</v>
      </c>
      <c r="R32" s="140">
        <v>0</v>
      </c>
      <c r="S32" s="185">
        <f>I32-P32</f>
        <v>0</v>
      </c>
      <c r="T32" s="130"/>
      <c r="W32" s="116"/>
      <c r="X32" s="116"/>
      <c r="Y32" s="116"/>
      <c r="Z32" s="116"/>
      <c r="AA32" s="116"/>
    </row>
    <row r="33" spans="2:27" s="108" customFormat="1" ht="15" hidden="1" customHeight="1" x14ac:dyDescent="0.25">
      <c r="B33" s="170"/>
      <c r="C33" s="169"/>
      <c r="D33" s="169"/>
      <c r="E33" s="153"/>
      <c r="F33" s="153"/>
      <c r="G33" s="155">
        <v>0</v>
      </c>
      <c r="H33" s="171"/>
      <c r="I33" s="154">
        <f t="shared" si="0"/>
        <v>0</v>
      </c>
      <c r="J33" s="150"/>
      <c r="K33" s="129"/>
      <c r="L33" s="302"/>
      <c r="M33" s="128"/>
      <c r="N33" s="143">
        <f>ROUND(MIN(G33,$N$4),2)</f>
        <v>0</v>
      </c>
      <c r="O33" s="172">
        <f>H33</f>
        <v>0</v>
      </c>
      <c r="P33" s="185">
        <f t="shared" si="1"/>
        <v>0</v>
      </c>
      <c r="Q33" s="140">
        <v>0</v>
      </c>
      <c r="R33" s="140">
        <v>0</v>
      </c>
      <c r="S33" s="185">
        <f>I33-P33</f>
        <v>0</v>
      </c>
      <c r="T33" s="130"/>
      <c r="W33" s="116"/>
      <c r="X33" s="116"/>
      <c r="Y33" s="116"/>
      <c r="Z33" s="116"/>
      <c r="AA33" s="116"/>
    </row>
    <row r="34" spans="2:27" s="108" customFormat="1" ht="15" hidden="1" customHeight="1" x14ac:dyDescent="0.25">
      <c r="B34" s="170"/>
      <c r="C34" s="169"/>
      <c r="D34" s="169"/>
      <c r="E34" s="153"/>
      <c r="F34" s="153"/>
      <c r="G34" s="155">
        <v>0</v>
      </c>
      <c r="H34" s="171"/>
      <c r="I34" s="154">
        <f t="shared" si="0"/>
        <v>0</v>
      </c>
      <c r="J34" s="150"/>
      <c r="K34" s="129"/>
      <c r="L34" s="302"/>
      <c r="M34" s="128"/>
      <c r="N34" s="143">
        <f>ROUND(MIN(G34,$N$4),2)</f>
        <v>0</v>
      </c>
      <c r="O34" s="172">
        <f>H34</f>
        <v>0</v>
      </c>
      <c r="P34" s="185">
        <f t="shared" si="1"/>
        <v>0</v>
      </c>
      <c r="Q34" s="140">
        <v>0</v>
      </c>
      <c r="R34" s="140">
        <v>0</v>
      </c>
      <c r="S34" s="185">
        <f>I34-P34</f>
        <v>0</v>
      </c>
      <c r="T34" s="130"/>
      <c r="W34" s="116"/>
      <c r="X34" s="116"/>
      <c r="Y34" s="116"/>
      <c r="Z34" s="116"/>
      <c r="AA34" s="116"/>
    </row>
    <row r="35" spans="2:27" s="108" customFormat="1" ht="15" hidden="1" customHeight="1" x14ac:dyDescent="0.25">
      <c r="B35" s="170"/>
      <c r="C35" s="169"/>
      <c r="D35" s="169"/>
      <c r="E35" s="153"/>
      <c r="F35" s="153"/>
      <c r="G35" s="155">
        <v>0</v>
      </c>
      <c r="H35" s="171"/>
      <c r="I35" s="154">
        <f t="shared" si="0"/>
        <v>0</v>
      </c>
      <c r="J35" s="150"/>
      <c r="K35" s="129"/>
      <c r="L35" s="302"/>
      <c r="M35" s="128"/>
      <c r="N35" s="143">
        <f>ROUND(MIN(G35,$N$4),2)</f>
        <v>0</v>
      </c>
      <c r="O35" s="172">
        <f>H35</f>
        <v>0</v>
      </c>
      <c r="P35" s="185">
        <f t="shared" si="1"/>
        <v>0</v>
      </c>
      <c r="Q35" s="140">
        <v>0</v>
      </c>
      <c r="R35" s="140">
        <v>0</v>
      </c>
      <c r="S35" s="185">
        <f>I35-P35</f>
        <v>0</v>
      </c>
      <c r="T35" s="130"/>
      <c r="W35" s="116"/>
      <c r="X35" s="116"/>
      <c r="Y35" s="116"/>
      <c r="Z35" s="116"/>
      <c r="AA35" s="116"/>
    </row>
    <row r="36" spans="2:27" s="108" customFormat="1" ht="15" hidden="1" customHeight="1" x14ac:dyDescent="0.25">
      <c r="B36" s="170"/>
      <c r="C36" s="169"/>
      <c r="D36" s="169"/>
      <c r="E36" s="153"/>
      <c r="F36" s="153"/>
      <c r="G36" s="155">
        <v>0</v>
      </c>
      <c r="H36" s="171"/>
      <c r="I36" s="154">
        <f t="shared" si="0"/>
        <v>0</v>
      </c>
      <c r="J36" s="150"/>
      <c r="K36" s="129"/>
      <c r="L36" s="302"/>
      <c r="M36" s="128"/>
      <c r="N36" s="143">
        <f>ROUND(MIN(G36,$N$4),2)</f>
        <v>0</v>
      </c>
      <c r="O36" s="172">
        <f>H36</f>
        <v>0</v>
      </c>
      <c r="P36" s="185">
        <f t="shared" si="1"/>
        <v>0</v>
      </c>
      <c r="Q36" s="140">
        <v>0</v>
      </c>
      <c r="R36" s="140">
        <v>0</v>
      </c>
      <c r="S36" s="185">
        <f>I36-P36</f>
        <v>0</v>
      </c>
      <c r="T36" s="130"/>
      <c r="W36" s="116"/>
      <c r="X36" s="116"/>
      <c r="Y36" s="116"/>
      <c r="Z36" s="116"/>
      <c r="AA36" s="116"/>
    </row>
    <row r="37" spans="2:27" s="108" customFormat="1" ht="15" hidden="1" customHeight="1" x14ac:dyDescent="0.25">
      <c r="B37" s="170"/>
      <c r="C37" s="169"/>
      <c r="D37" s="169"/>
      <c r="E37" s="153"/>
      <c r="F37" s="153"/>
      <c r="G37" s="155">
        <v>0</v>
      </c>
      <c r="H37" s="171"/>
      <c r="I37" s="154">
        <f t="shared" si="0"/>
        <v>0</v>
      </c>
      <c r="J37" s="150"/>
      <c r="K37" s="129"/>
      <c r="L37" s="302"/>
      <c r="M37" s="128"/>
      <c r="N37" s="143">
        <f>ROUND(MIN(G37,$N$4),2)</f>
        <v>0</v>
      </c>
      <c r="O37" s="172">
        <f>H37</f>
        <v>0</v>
      </c>
      <c r="P37" s="185">
        <f t="shared" si="1"/>
        <v>0</v>
      </c>
      <c r="Q37" s="140">
        <v>0</v>
      </c>
      <c r="R37" s="140">
        <v>0</v>
      </c>
      <c r="S37" s="185">
        <f>I37-P37</f>
        <v>0</v>
      </c>
      <c r="T37" s="130"/>
      <c r="W37" s="116"/>
      <c r="X37" s="116"/>
      <c r="Y37" s="116"/>
      <c r="Z37" s="116"/>
      <c r="AA37" s="116"/>
    </row>
    <row r="38" spans="2:27" s="108" customFormat="1" ht="15" hidden="1" customHeight="1" x14ac:dyDescent="0.25">
      <c r="B38" s="170"/>
      <c r="C38" s="169"/>
      <c r="D38" s="169"/>
      <c r="E38" s="153"/>
      <c r="F38" s="153"/>
      <c r="G38" s="155">
        <v>0</v>
      </c>
      <c r="H38" s="171"/>
      <c r="I38" s="154">
        <f t="shared" si="0"/>
        <v>0</v>
      </c>
      <c r="J38" s="150"/>
      <c r="K38" s="129"/>
      <c r="L38" s="302"/>
      <c r="M38" s="128"/>
      <c r="N38" s="143">
        <f>ROUND(MIN(G38,$N$4),2)</f>
        <v>0</v>
      </c>
      <c r="O38" s="172">
        <f>H38</f>
        <v>0</v>
      </c>
      <c r="P38" s="185">
        <f t="shared" si="1"/>
        <v>0</v>
      </c>
      <c r="Q38" s="140">
        <v>0</v>
      </c>
      <c r="R38" s="140">
        <v>0</v>
      </c>
      <c r="S38" s="185">
        <f>I38-P38</f>
        <v>0</v>
      </c>
      <c r="T38" s="130"/>
      <c r="W38" s="116"/>
      <c r="X38" s="116"/>
      <c r="Y38" s="116"/>
      <c r="Z38" s="116"/>
      <c r="AA38" s="116"/>
    </row>
    <row r="39" spans="2:27" s="108" customFormat="1" ht="15" hidden="1" customHeight="1" x14ac:dyDescent="0.25">
      <c r="B39" s="170"/>
      <c r="C39" s="169"/>
      <c r="D39" s="169"/>
      <c r="E39" s="153"/>
      <c r="F39" s="153"/>
      <c r="G39" s="155">
        <v>0</v>
      </c>
      <c r="H39" s="171"/>
      <c r="I39" s="154">
        <f t="shared" si="0"/>
        <v>0</v>
      </c>
      <c r="J39" s="150"/>
      <c r="K39" s="129"/>
      <c r="L39" s="302"/>
      <c r="M39" s="128"/>
      <c r="N39" s="143">
        <f>ROUND(MIN(G39,$N$4),2)</f>
        <v>0</v>
      </c>
      <c r="O39" s="172">
        <f>H39</f>
        <v>0</v>
      </c>
      <c r="P39" s="185">
        <f t="shared" si="1"/>
        <v>0</v>
      </c>
      <c r="Q39" s="140">
        <v>0</v>
      </c>
      <c r="R39" s="140">
        <v>0</v>
      </c>
      <c r="S39" s="185">
        <f>I39-P39</f>
        <v>0</v>
      </c>
      <c r="T39" s="130"/>
      <c r="W39" s="116"/>
      <c r="X39" s="116"/>
      <c r="Y39" s="116"/>
      <c r="Z39" s="116"/>
      <c r="AA39" s="116"/>
    </row>
    <row r="40" spans="2:27" s="108" customFormat="1" ht="15" hidden="1" customHeight="1" x14ac:dyDescent="0.25">
      <c r="B40" s="170"/>
      <c r="C40" s="169"/>
      <c r="D40" s="169"/>
      <c r="E40" s="153"/>
      <c r="F40" s="153"/>
      <c r="G40" s="155">
        <v>0</v>
      </c>
      <c r="H40" s="171"/>
      <c r="I40" s="154">
        <f t="shared" si="0"/>
        <v>0</v>
      </c>
      <c r="J40" s="150"/>
      <c r="K40" s="129"/>
      <c r="L40" s="302"/>
      <c r="M40" s="128"/>
      <c r="N40" s="143">
        <f>ROUND(MIN(G40,$N$4),2)</f>
        <v>0</v>
      </c>
      <c r="O40" s="172">
        <f>H40</f>
        <v>0</v>
      </c>
      <c r="P40" s="185">
        <f t="shared" si="1"/>
        <v>0</v>
      </c>
      <c r="Q40" s="140">
        <v>0</v>
      </c>
      <c r="R40" s="140">
        <v>0</v>
      </c>
      <c r="S40" s="185">
        <f>I40-P40</f>
        <v>0</v>
      </c>
      <c r="T40" s="130"/>
      <c r="W40" s="116"/>
      <c r="X40" s="116"/>
      <c r="Y40" s="116"/>
      <c r="Z40" s="116"/>
      <c r="AA40" s="116"/>
    </row>
    <row r="41" spans="2:27" s="108" customFormat="1" ht="15" hidden="1" customHeight="1" x14ac:dyDescent="0.25">
      <c r="B41" s="170"/>
      <c r="C41" s="169"/>
      <c r="D41" s="169"/>
      <c r="E41" s="153"/>
      <c r="F41" s="153"/>
      <c r="G41" s="155">
        <v>0</v>
      </c>
      <c r="H41" s="171"/>
      <c r="I41" s="154">
        <f t="shared" si="0"/>
        <v>0</v>
      </c>
      <c r="J41" s="150"/>
      <c r="K41" s="129"/>
      <c r="L41" s="302"/>
      <c r="M41" s="128"/>
      <c r="N41" s="143">
        <f>ROUND(MIN(G41,$N$4),2)</f>
        <v>0</v>
      </c>
      <c r="O41" s="172">
        <f>H41</f>
        <v>0</v>
      </c>
      <c r="P41" s="185">
        <f t="shared" si="1"/>
        <v>0</v>
      </c>
      <c r="Q41" s="140">
        <v>0</v>
      </c>
      <c r="R41" s="140">
        <v>0</v>
      </c>
      <c r="S41" s="185">
        <f>I41-P41</f>
        <v>0</v>
      </c>
      <c r="T41" s="130"/>
      <c r="W41" s="116"/>
      <c r="X41" s="116"/>
      <c r="Y41" s="116"/>
      <c r="Z41" s="116"/>
      <c r="AA41" s="116"/>
    </row>
    <row r="42" spans="2:27" s="108" customFormat="1" ht="15" hidden="1" customHeight="1" x14ac:dyDescent="0.25">
      <c r="B42" s="170"/>
      <c r="C42" s="169"/>
      <c r="D42" s="169"/>
      <c r="E42" s="153"/>
      <c r="F42" s="153"/>
      <c r="G42" s="155">
        <v>0</v>
      </c>
      <c r="H42" s="171"/>
      <c r="I42" s="154">
        <f t="shared" si="0"/>
        <v>0</v>
      </c>
      <c r="J42" s="150"/>
      <c r="K42" s="129"/>
      <c r="L42" s="302"/>
      <c r="M42" s="128"/>
      <c r="N42" s="143">
        <f>ROUND(MIN(G42,$N$4),2)</f>
        <v>0</v>
      </c>
      <c r="O42" s="172">
        <f>H42</f>
        <v>0</v>
      </c>
      <c r="P42" s="185">
        <f t="shared" si="1"/>
        <v>0</v>
      </c>
      <c r="Q42" s="140">
        <v>0</v>
      </c>
      <c r="R42" s="140">
        <v>0</v>
      </c>
      <c r="S42" s="185">
        <f>I42-P42</f>
        <v>0</v>
      </c>
      <c r="T42" s="130"/>
      <c r="W42" s="116"/>
      <c r="X42" s="116"/>
      <c r="Y42" s="116"/>
      <c r="Z42" s="116"/>
      <c r="AA42" s="116"/>
    </row>
    <row r="43" spans="2:27" s="108" customFormat="1" ht="15" hidden="1" customHeight="1" x14ac:dyDescent="0.25">
      <c r="B43" s="170"/>
      <c r="C43" s="169"/>
      <c r="D43" s="169"/>
      <c r="E43" s="153"/>
      <c r="F43" s="153"/>
      <c r="G43" s="155">
        <v>0</v>
      </c>
      <c r="H43" s="171"/>
      <c r="I43" s="154">
        <f t="shared" si="0"/>
        <v>0</v>
      </c>
      <c r="J43" s="150"/>
      <c r="K43" s="129"/>
      <c r="L43" s="302"/>
      <c r="M43" s="128"/>
      <c r="N43" s="143">
        <f>ROUND(MIN(G43,$N$4),2)</f>
        <v>0</v>
      </c>
      <c r="O43" s="172">
        <f>H43</f>
        <v>0</v>
      </c>
      <c r="P43" s="185">
        <f t="shared" si="1"/>
        <v>0</v>
      </c>
      <c r="Q43" s="140">
        <v>0</v>
      </c>
      <c r="R43" s="140">
        <v>0</v>
      </c>
      <c r="S43" s="185">
        <f>I43-P43</f>
        <v>0</v>
      </c>
      <c r="T43" s="130"/>
      <c r="W43" s="116"/>
      <c r="X43" s="116"/>
      <c r="Y43" s="116"/>
      <c r="Z43" s="116"/>
      <c r="AA43" s="116"/>
    </row>
    <row r="44" spans="2:27" s="108" customFormat="1" ht="15" hidden="1" customHeight="1" x14ac:dyDescent="0.25">
      <c r="B44" s="170"/>
      <c r="C44" s="169"/>
      <c r="D44" s="169"/>
      <c r="E44" s="153"/>
      <c r="F44" s="153"/>
      <c r="G44" s="155">
        <v>0</v>
      </c>
      <c r="H44" s="171"/>
      <c r="I44" s="154">
        <f t="shared" si="0"/>
        <v>0</v>
      </c>
      <c r="J44" s="150"/>
      <c r="K44" s="129"/>
      <c r="L44" s="302"/>
      <c r="M44" s="128"/>
      <c r="N44" s="143">
        <f>ROUND(MIN(G44,$N$4),2)</f>
        <v>0</v>
      </c>
      <c r="O44" s="172">
        <f>H44</f>
        <v>0</v>
      </c>
      <c r="P44" s="185">
        <f t="shared" si="1"/>
        <v>0</v>
      </c>
      <c r="Q44" s="140">
        <v>0</v>
      </c>
      <c r="R44" s="140">
        <v>0</v>
      </c>
      <c r="S44" s="185">
        <f>I44-P44</f>
        <v>0</v>
      </c>
      <c r="T44" s="130"/>
      <c r="W44" s="116"/>
      <c r="X44" s="116"/>
      <c r="Y44" s="116"/>
      <c r="Z44" s="116"/>
      <c r="AA44" s="116"/>
    </row>
    <row r="45" spans="2:27" s="108" customFormat="1" x14ac:dyDescent="0.2">
      <c r="B45" s="131" t="s">
        <v>72</v>
      </c>
      <c r="C45" s="161"/>
      <c r="D45" s="161"/>
      <c r="E45" s="150"/>
      <c r="F45" s="150"/>
      <c r="G45" s="149"/>
      <c r="H45" s="149"/>
      <c r="I45" s="150"/>
      <c r="J45" s="150"/>
      <c r="K45" s="114"/>
      <c r="L45" s="298"/>
      <c r="P45" s="186"/>
      <c r="Q45" s="142"/>
      <c r="R45" s="142"/>
      <c r="S45" s="187"/>
      <c r="T45" s="139"/>
      <c r="W45" s="116"/>
      <c r="X45" s="116"/>
      <c r="Y45" s="116"/>
      <c r="Z45" s="116"/>
      <c r="AA45" s="116"/>
    </row>
    <row r="46" spans="2:27" s="108" customFormat="1" ht="15" customHeight="1" x14ac:dyDescent="0.2">
      <c r="B46" s="131"/>
      <c r="C46" s="161"/>
      <c r="D46" s="161"/>
      <c r="E46" s="150"/>
      <c r="F46" s="150"/>
      <c r="G46" s="149"/>
      <c r="H46" s="163" t="s">
        <v>75</v>
      </c>
      <c r="I46" s="162">
        <f>SUM(I7:I44)</f>
        <v>0</v>
      </c>
      <c r="J46" s="150"/>
      <c r="K46" s="114"/>
      <c r="L46" s="298"/>
      <c r="Q46" s="142"/>
      <c r="R46" s="142"/>
      <c r="S46" s="144"/>
      <c r="T46" s="139"/>
      <c r="W46" s="116"/>
      <c r="X46" s="116"/>
      <c r="Y46" s="116"/>
      <c r="Z46" s="116"/>
      <c r="AA46" s="116"/>
    </row>
    <row r="47" spans="2:27" s="108" customFormat="1" ht="15" x14ac:dyDescent="0.25">
      <c r="B47" s="128"/>
      <c r="C47" s="156"/>
      <c r="D47" s="156"/>
      <c r="E47" s="156"/>
      <c r="F47" s="156"/>
      <c r="G47" s="156"/>
      <c r="H47" s="156"/>
      <c r="I47" s="156"/>
      <c r="J47" s="150"/>
      <c r="K47" s="114"/>
      <c r="L47" s="298"/>
      <c r="N47" s="111"/>
      <c r="O47" s="188">
        <f>SUM(O7:O45)</f>
        <v>0</v>
      </c>
      <c r="P47" s="189">
        <f>SUM(P7:P45)</f>
        <v>0</v>
      </c>
      <c r="Q47" s="189">
        <f>SUM(Q7:Q45)</f>
        <v>0</v>
      </c>
      <c r="R47" s="189">
        <f>SUM(R7:R45)</f>
        <v>0</v>
      </c>
      <c r="S47" s="189">
        <f>SUM(S7:S45)</f>
        <v>0</v>
      </c>
      <c r="T47" s="139"/>
      <c r="W47" s="116"/>
      <c r="X47" s="116"/>
      <c r="Y47" s="116"/>
      <c r="Z47" s="116"/>
      <c r="AA47" s="116"/>
    </row>
    <row r="48" spans="2:27" s="108" customFormat="1" ht="15" x14ac:dyDescent="0.25">
      <c r="B48" s="128"/>
      <c r="C48" s="156"/>
      <c r="D48" s="156"/>
      <c r="E48" s="156"/>
      <c r="F48" s="156"/>
      <c r="G48" s="152"/>
      <c r="H48" s="152"/>
      <c r="I48" s="156"/>
      <c r="J48" s="152"/>
      <c r="K48" s="132"/>
      <c r="L48" s="303"/>
      <c r="M48" s="117"/>
      <c r="N48" s="111"/>
      <c r="O48" s="145" t="s">
        <v>61</v>
      </c>
      <c r="Q48" s="142"/>
      <c r="R48" s="142"/>
      <c r="S48" s="144"/>
      <c r="T48" s="139"/>
      <c r="W48" s="116"/>
      <c r="X48" s="116"/>
      <c r="Y48" s="116"/>
      <c r="Z48" s="116"/>
      <c r="AA48" s="116"/>
    </row>
    <row r="49" spans="2:40" s="108" customFormat="1" ht="11.1" customHeight="1" x14ac:dyDescent="0.25">
      <c r="B49" s="146"/>
      <c r="C49" s="133"/>
      <c r="D49" s="133"/>
      <c r="E49" s="134"/>
      <c r="F49" s="134"/>
      <c r="G49" s="135"/>
      <c r="H49" s="135"/>
      <c r="I49" s="134"/>
      <c r="J49" s="117"/>
      <c r="K49" s="117"/>
      <c r="L49" s="303"/>
      <c r="M49" s="117"/>
      <c r="N49" s="117"/>
      <c r="O49" s="117"/>
      <c r="P49" s="117"/>
      <c r="Q49" s="133"/>
      <c r="R49" s="133"/>
      <c r="S49" s="147"/>
      <c r="T49" s="139"/>
      <c r="U49" s="117"/>
      <c r="AB49" s="134"/>
      <c r="AC49" s="134"/>
      <c r="AD49" s="134"/>
      <c r="AE49" s="136"/>
      <c r="AF49" s="136"/>
      <c r="AG49" s="136"/>
      <c r="AH49" s="136"/>
      <c r="AI49" s="135"/>
      <c r="AJ49" s="135"/>
      <c r="AK49" s="135"/>
      <c r="AL49" s="135"/>
      <c r="AM49" s="135"/>
      <c r="AN49" s="134"/>
    </row>
    <row r="50" spans="2:40" x14ac:dyDescent="0.2">
      <c r="C50" s="105"/>
      <c r="D50" s="105"/>
    </row>
    <row r="52" spans="2:40" ht="15" x14ac:dyDescent="0.25">
      <c r="E52" s="115"/>
      <c r="F52" s="115"/>
      <c r="U52" s="31"/>
      <c r="V52" s="31"/>
      <c r="W52" s="31"/>
      <c r="X52" s="31"/>
      <c r="Y52" s="31"/>
      <c r="Z52" s="31"/>
      <c r="AA52" s="31"/>
      <c r="AB52" s="31"/>
      <c r="AC52" s="31"/>
    </row>
    <row r="53" spans="2:40" ht="15" x14ac:dyDescent="0.25">
      <c r="U53" s="31"/>
      <c r="V53" s="31"/>
      <c r="W53" s="31"/>
      <c r="X53" s="31"/>
      <c r="Y53" s="31"/>
      <c r="Z53" s="31"/>
      <c r="AA53" s="31"/>
      <c r="AB53" s="31"/>
      <c r="AC53" s="31"/>
    </row>
    <row r="54" spans="2:40" ht="15" x14ac:dyDescent="0.25">
      <c r="U54" s="31"/>
      <c r="V54" s="31"/>
      <c r="W54" s="31"/>
      <c r="X54" s="31"/>
      <c r="Y54" s="31"/>
      <c r="Z54" s="31"/>
      <c r="AA54" s="31"/>
      <c r="AB54" s="31"/>
      <c r="AC54" s="31"/>
    </row>
    <row r="55" spans="2:40" ht="15" x14ac:dyDescent="0.25">
      <c r="U55" s="31"/>
      <c r="V55" s="31"/>
      <c r="W55" s="31"/>
      <c r="X55" s="31"/>
      <c r="Y55" s="31"/>
      <c r="Z55" s="31"/>
      <c r="AA55" s="31"/>
      <c r="AB55" s="31"/>
      <c r="AC55" s="31"/>
    </row>
    <row r="56" spans="2:40" ht="15" x14ac:dyDescent="0.25">
      <c r="U56" s="31"/>
      <c r="V56" s="31"/>
      <c r="W56" s="31"/>
      <c r="X56" s="31"/>
      <c r="Y56" s="31"/>
      <c r="Z56" s="31"/>
      <c r="AA56" s="31"/>
      <c r="AB56" s="31"/>
      <c r="AC56" s="31"/>
    </row>
    <row r="57" spans="2:40" ht="15" x14ac:dyDescent="0.25">
      <c r="U57" s="31"/>
      <c r="V57" s="31"/>
      <c r="W57" s="31"/>
      <c r="X57" s="31"/>
      <c r="Y57" s="31"/>
      <c r="Z57" s="31"/>
      <c r="AA57" s="31"/>
      <c r="AB57" s="31"/>
      <c r="AC57" s="31"/>
    </row>
    <row r="58" spans="2:40" ht="15" x14ac:dyDescent="0.25">
      <c r="U58" s="31"/>
      <c r="V58" s="31"/>
      <c r="W58" s="31"/>
      <c r="X58" s="31"/>
      <c r="Y58" s="31"/>
      <c r="Z58" s="31"/>
      <c r="AA58" s="31"/>
      <c r="AB58" s="31"/>
      <c r="AC58" s="31"/>
    </row>
    <row r="59" spans="2:40" ht="15" x14ac:dyDescent="0.25">
      <c r="U59" s="31"/>
      <c r="V59" s="31"/>
      <c r="W59" s="31"/>
      <c r="X59" s="31"/>
      <c r="Y59" s="31"/>
      <c r="Z59" s="31"/>
      <c r="AA59" s="31"/>
      <c r="AB59" s="31"/>
      <c r="AC59" s="31"/>
    </row>
    <row r="60" spans="2:40" ht="15" x14ac:dyDescent="0.25">
      <c r="U60" s="31"/>
      <c r="V60" s="31"/>
      <c r="W60" s="31"/>
      <c r="X60" s="31"/>
      <c r="Y60" s="31"/>
      <c r="Z60" s="31"/>
      <c r="AA60" s="31"/>
      <c r="AB60" s="31"/>
      <c r="AC60" s="31"/>
    </row>
    <row r="61" spans="2:40" ht="15" x14ac:dyDescent="0.25">
      <c r="U61" s="31"/>
      <c r="V61" s="31"/>
      <c r="W61" s="31"/>
      <c r="X61" s="31"/>
      <c r="Y61" s="31"/>
      <c r="Z61" s="31"/>
      <c r="AA61" s="31"/>
      <c r="AB61" s="31"/>
      <c r="AC61" s="31"/>
    </row>
    <row r="62" spans="2:40" ht="15" x14ac:dyDescent="0.25">
      <c r="U62" s="31"/>
      <c r="V62" s="31"/>
      <c r="W62" s="31"/>
      <c r="X62" s="31"/>
      <c r="Y62" s="31"/>
      <c r="Z62" s="31"/>
      <c r="AA62" s="31"/>
      <c r="AB62" s="31"/>
      <c r="AC62" s="31"/>
    </row>
    <row r="63" spans="2:40" ht="15" x14ac:dyDescent="0.25">
      <c r="U63" s="31"/>
      <c r="V63" s="31"/>
      <c r="W63" s="31"/>
      <c r="X63" s="31"/>
      <c r="Y63" s="31"/>
      <c r="Z63" s="31"/>
      <c r="AA63" s="31"/>
      <c r="AB63" s="31"/>
      <c r="AC63" s="31"/>
    </row>
    <row r="64" spans="2:40" ht="15" x14ac:dyDescent="0.25">
      <c r="U64" s="31"/>
      <c r="V64" s="31"/>
      <c r="W64" s="31"/>
      <c r="X64" s="31"/>
      <c r="Y64" s="31"/>
      <c r="Z64" s="31"/>
      <c r="AA64" s="31"/>
      <c r="AB64" s="31"/>
      <c r="AC64" s="31"/>
    </row>
    <row r="65" spans="21:29" ht="15" x14ac:dyDescent="0.25">
      <c r="U65" s="31"/>
      <c r="V65" s="31"/>
      <c r="W65" s="31"/>
      <c r="X65" s="31"/>
      <c r="Y65" s="31"/>
      <c r="Z65" s="31"/>
      <c r="AA65" s="31"/>
      <c r="AB65" s="31"/>
      <c r="AC65" s="31"/>
    </row>
    <row r="66" spans="21:29" ht="15" x14ac:dyDescent="0.25">
      <c r="U66" s="31"/>
      <c r="V66" s="31"/>
      <c r="W66" s="31"/>
      <c r="X66" s="31"/>
      <c r="Y66" s="31"/>
      <c r="Z66" s="31"/>
      <c r="AA66" s="31"/>
      <c r="AB66" s="31"/>
      <c r="AC66" s="31"/>
    </row>
    <row r="67" spans="21:29" ht="15" x14ac:dyDescent="0.25">
      <c r="U67" s="31"/>
      <c r="V67" s="31"/>
      <c r="W67" s="31"/>
      <c r="X67" s="31"/>
      <c r="Y67" s="31"/>
      <c r="Z67" s="31"/>
      <c r="AA67" s="31"/>
      <c r="AB67" s="31"/>
      <c r="AC67" s="31"/>
    </row>
    <row r="260" spans="2:45" s="104" customFormat="1" x14ac:dyDescent="0.2">
      <c r="B260" s="137"/>
      <c r="C260" s="103"/>
      <c r="D260" s="103"/>
      <c r="E260" s="103"/>
      <c r="F260" s="103"/>
      <c r="I260" s="103"/>
      <c r="K260" s="103"/>
      <c r="L260" s="297"/>
      <c r="M260" s="103"/>
      <c r="P260" s="103"/>
      <c r="Q260" s="105"/>
      <c r="R260" s="105"/>
      <c r="S260" s="106"/>
      <c r="T260" s="139"/>
      <c r="U260" s="103"/>
      <c r="V260" s="108"/>
      <c r="W260" s="103"/>
      <c r="X260" s="103"/>
      <c r="Y260" s="103"/>
      <c r="Z260" s="103"/>
      <c r="AA260" s="103"/>
      <c r="AB260" s="103"/>
      <c r="AC260" s="103"/>
      <c r="AD260" s="103"/>
      <c r="AE260" s="103"/>
      <c r="AF260" s="103"/>
      <c r="AG260" s="103"/>
      <c r="AH260" s="103"/>
      <c r="AI260" s="103"/>
      <c r="AJ260" s="103"/>
      <c r="AK260" s="103"/>
      <c r="AL260" s="103"/>
      <c r="AM260" s="103"/>
      <c r="AN260" s="103"/>
      <c r="AO260" s="103"/>
      <c r="AP260" s="103"/>
      <c r="AQ260" s="103"/>
      <c r="AR260" s="103"/>
      <c r="AS260" s="103"/>
    </row>
    <row r="261" spans="2:45" s="104" customFormat="1" x14ac:dyDescent="0.2">
      <c r="B261" s="137"/>
      <c r="C261" s="103"/>
      <c r="D261" s="103"/>
      <c r="E261" s="103"/>
      <c r="F261" s="103"/>
      <c r="I261" s="103"/>
      <c r="K261" s="103"/>
      <c r="L261" s="297"/>
      <c r="M261" s="103"/>
      <c r="P261" s="103"/>
      <c r="Q261" s="105"/>
      <c r="R261" s="105"/>
      <c r="S261" s="106"/>
      <c r="T261" s="139"/>
      <c r="U261" s="103"/>
      <c r="V261" s="108"/>
      <c r="W261" s="103"/>
      <c r="X261" s="103"/>
      <c r="Y261" s="103"/>
      <c r="Z261" s="103"/>
      <c r="AA261" s="103"/>
      <c r="AB261" s="103"/>
      <c r="AC261" s="103"/>
      <c r="AD261" s="103"/>
      <c r="AE261" s="103"/>
      <c r="AF261" s="103"/>
      <c r="AG261" s="103"/>
      <c r="AH261" s="103"/>
      <c r="AI261" s="103"/>
      <c r="AJ261" s="103"/>
      <c r="AK261" s="103"/>
      <c r="AL261" s="103"/>
      <c r="AM261" s="103"/>
      <c r="AN261" s="103"/>
      <c r="AO261" s="103"/>
      <c r="AP261" s="103"/>
      <c r="AQ261" s="103"/>
      <c r="AR261" s="103"/>
      <c r="AS261" s="103"/>
    </row>
    <row r="263" spans="2:45" s="104" customFormat="1" x14ac:dyDescent="0.2">
      <c r="B263" s="137"/>
      <c r="C263" s="103"/>
      <c r="D263" s="103"/>
      <c r="E263" s="103"/>
      <c r="F263" s="103"/>
      <c r="I263" s="103"/>
      <c r="K263" s="103"/>
      <c r="L263" s="297"/>
      <c r="M263" s="103"/>
      <c r="P263" s="103"/>
      <c r="Q263" s="105"/>
      <c r="R263" s="105"/>
      <c r="S263" s="106"/>
      <c r="T263" s="139"/>
      <c r="U263" s="103"/>
      <c r="V263" s="108"/>
      <c r="W263" s="103"/>
      <c r="X263" s="103"/>
      <c r="Y263" s="103"/>
      <c r="Z263" s="103"/>
      <c r="AA263" s="103"/>
      <c r="AB263" s="103"/>
      <c r="AC263" s="103"/>
      <c r="AD263" s="103"/>
      <c r="AE263" s="103"/>
      <c r="AF263" s="103"/>
      <c r="AG263" s="103"/>
      <c r="AH263" s="103"/>
      <c r="AI263" s="103"/>
      <c r="AJ263" s="103"/>
      <c r="AK263" s="103"/>
      <c r="AL263" s="103"/>
      <c r="AM263" s="103"/>
      <c r="AN263" s="103"/>
      <c r="AO263" s="103"/>
      <c r="AP263" s="103"/>
      <c r="AQ263" s="103"/>
      <c r="AR263" s="103"/>
      <c r="AS263" s="103"/>
    </row>
    <row r="267" spans="2:45" s="104" customFormat="1" x14ac:dyDescent="0.2">
      <c r="B267" s="137"/>
      <c r="C267" s="103"/>
      <c r="D267" s="103"/>
      <c r="E267" s="103"/>
      <c r="F267" s="103"/>
      <c r="I267" s="103"/>
      <c r="K267" s="103"/>
      <c r="L267" s="297"/>
      <c r="M267" s="103"/>
      <c r="P267" s="103"/>
      <c r="Q267" s="105"/>
      <c r="R267" s="105"/>
      <c r="S267" s="106"/>
      <c r="T267" s="139"/>
      <c r="U267" s="103"/>
      <c r="V267" s="108"/>
      <c r="W267" s="103"/>
      <c r="X267" s="103"/>
      <c r="Y267" s="103"/>
      <c r="Z267" s="103"/>
      <c r="AA267" s="103"/>
      <c r="AB267" s="103"/>
      <c r="AC267" s="103"/>
      <c r="AD267" s="103"/>
      <c r="AE267" s="103"/>
      <c r="AF267" s="103"/>
      <c r="AG267" s="103"/>
      <c r="AH267" s="103"/>
      <c r="AI267" s="103"/>
      <c r="AJ267" s="103"/>
      <c r="AK267" s="103"/>
      <c r="AL267" s="103"/>
      <c r="AM267" s="103"/>
      <c r="AN267" s="103"/>
      <c r="AO267" s="103"/>
      <c r="AP267" s="103"/>
      <c r="AQ267" s="103"/>
      <c r="AR267" s="103"/>
      <c r="AS267" s="103"/>
    </row>
    <row r="269" spans="2:45" s="104" customFormat="1" x14ac:dyDescent="0.2">
      <c r="B269" s="137"/>
      <c r="C269" s="103"/>
      <c r="D269" s="103"/>
      <c r="E269" s="103"/>
      <c r="F269" s="103"/>
      <c r="I269" s="103"/>
      <c r="K269" s="103"/>
      <c r="L269" s="297"/>
      <c r="M269" s="103"/>
      <c r="P269" s="103"/>
      <c r="Q269" s="105"/>
      <c r="R269" s="105"/>
      <c r="S269" s="106"/>
      <c r="T269" s="139"/>
      <c r="U269" s="103"/>
      <c r="V269" s="108"/>
      <c r="W269" s="103"/>
      <c r="X269" s="103"/>
      <c r="Y269" s="103"/>
      <c r="Z269" s="103"/>
      <c r="AA269" s="103"/>
      <c r="AB269" s="103"/>
      <c r="AC269" s="103"/>
      <c r="AD269" s="103"/>
      <c r="AE269" s="103"/>
      <c r="AF269" s="103"/>
      <c r="AG269" s="103"/>
      <c r="AH269" s="103"/>
      <c r="AI269" s="103"/>
      <c r="AJ269" s="103"/>
      <c r="AK269" s="103"/>
      <c r="AL269" s="103"/>
      <c r="AM269" s="103"/>
      <c r="AN269" s="103"/>
      <c r="AO269" s="103"/>
      <c r="AP269" s="103"/>
      <c r="AQ269" s="103"/>
      <c r="AR269" s="103"/>
      <c r="AS269" s="103"/>
    </row>
    <row r="288" spans="2:45" s="104" customFormat="1" x14ac:dyDescent="0.2">
      <c r="B288" s="137"/>
      <c r="C288" s="103"/>
      <c r="D288" s="103"/>
      <c r="E288" s="103"/>
      <c r="F288" s="103"/>
      <c r="I288" s="103"/>
      <c r="K288" s="103"/>
      <c r="L288" s="297"/>
      <c r="M288" s="103"/>
      <c r="P288" s="103"/>
      <c r="Q288" s="105"/>
      <c r="R288" s="105"/>
      <c r="S288" s="106"/>
      <c r="T288" s="139"/>
      <c r="U288" s="103"/>
      <c r="V288" s="108"/>
      <c r="W288" s="103"/>
      <c r="X288" s="103"/>
      <c r="Y288" s="103"/>
      <c r="Z288" s="103"/>
      <c r="AA288" s="103"/>
      <c r="AB288" s="103"/>
      <c r="AC288" s="103"/>
      <c r="AD288" s="103"/>
      <c r="AE288" s="103"/>
      <c r="AF288" s="103"/>
      <c r="AG288" s="103"/>
      <c r="AH288" s="103"/>
      <c r="AI288" s="103"/>
      <c r="AJ288" s="103"/>
      <c r="AK288" s="103"/>
      <c r="AL288" s="103"/>
      <c r="AM288" s="103"/>
      <c r="AN288" s="103"/>
      <c r="AO288" s="103"/>
      <c r="AP288" s="103"/>
      <c r="AQ288" s="103"/>
      <c r="AR288" s="103"/>
      <c r="AS288" s="103"/>
    </row>
    <row r="291" spans="2:45" s="104" customFormat="1" x14ac:dyDescent="0.2">
      <c r="B291" s="137"/>
      <c r="C291" s="103"/>
      <c r="D291" s="103"/>
      <c r="E291" s="103"/>
      <c r="F291" s="103"/>
      <c r="I291" s="103"/>
      <c r="K291" s="103"/>
      <c r="L291" s="297"/>
      <c r="M291" s="103"/>
      <c r="P291" s="103"/>
      <c r="Q291" s="105"/>
      <c r="R291" s="105"/>
      <c r="S291" s="106"/>
      <c r="T291" s="139"/>
      <c r="U291" s="103"/>
      <c r="V291" s="108"/>
      <c r="W291" s="103"/>
      <c r="X291" s="103"/>
      <c r="Y291" s="103"/>
      <c r="Z291" s="103"/>
      <c r="AA291" s="103"/>
      <c r="AB291" s="103"/>
      <c r="AC291" s="103"/>
      <c r="AD291" s="103"/>
      <c r="AE291" s="103"/>
      <c r="AF291" s="103"/>
      <c r="AG291" s="103"/>
      <c r="AH291" s="103"/>
      <c r="AI291" s="103"/>
      <c r="AJ291" s="103"/>
      <c r="AK291" s="103"/>
      <c r="AL291" s="103"/>
      <c r="AM291" s="103"/>
      <c r="AN291" s="103"/>
      <c r="AO291" s="103"/>
      <c r="AP291" s="103"/>
      <c r="AQ291" s="103"/>
      <c r="AR291" s="103"/>
      <c r="AS291" s="103"/>
    </row>
    <row r="294" spans="2:45" s="104" customFormat="1" x14ac:dyDescent="0.2">
      <c r="B294" s="137"/>
      <c r="C294" s="103"/>
      <c r="D294" s="103"/>
      <c r="E294" s="103"/>
      <c r="F294" s="103"/>
      <c r="I294" s="103"/>
      <c r="K294" s="103"/>
      <c r="L294" s="297"/>
      <c r="M294" s="103"/>
      <c r="P294" s="103"/>
      <c r="Q294" s="105"/>
      <c r="R294" s="105"/>
      <c r="S294" s="106"/>
      <c r="T294" s="139"/>
      <c r="U294" s="103"/>
      <c r="V294" s="108"/>
      <c r="W294" s="103"/>
      <c r="X294" s="103"/>
      <c r="Y294" s="103"/>
      <c r="Z294" s="103"/>
      <c r="AA294" s="103"/>
      <c r="AB294" s="103"/>
      <c r="AC294" s="103"/>
      <c r="AD294" s="103"/>
      <c r="AE294" s="103"/>
      <c r="AF294" s="103"/>
      <c r="AG294" s="103"/>
      <c r="AH294" s="103"/>
      <c r="AI294" s="103"/>
      <c r="AJ294" s="103"/>
      <c r="AK294" s="103"/>
      <c r="AL294" s="103"/>
      <c r="AM294" s="103"/>
      <c r="AN294" s="103"/>
      <c r="AO294" s="103"/>
      <c r="AP294" s="103"/>
      <c r="AQ294" s="103"/>
      <c r="AR294" s="103"/>
      <c r="AS294" s="103"/>
    </row>
    <row r="323" spans="2:45" s="104" customFormat="1" x14ac:dyDescent="0.2">
      <c r="B323" s="137"/>
      <c r="C323" s="103"/>
      <c r="D323" s="103"/>
      <c r="E323" s="103"/>
      <c r="F323" s="103"/>
      <c r="I323" s="103"/>
      <c r="K323" s="103"/>
      <c r="L323" s="297"/>
      <c r="M323" s="103"/>
      <c r="P323" s="103"/>
      <c r="Q323" s="105"/>
      <c r="R323" s="105"/>
      <c r="S323" s="106"/>
      <c r="T323" s="139"/>
      <c r="U323" s="103"/>
      <c r="V323" s="108"/>
      <c r="W323" s="103"/>
      <c r="X323" s="103"/>
      <c r="Y323" s="103"/>
      <c r="Z323" s="103"/>
      <c r="AA323" s="103"/>
      <c r="AB323" s="103"/>
      <c r="AC323" s="103"/>
      <c r="AD323" s="103"/>
      <c r="AE323" s="103"/>
      <c r="AF323" s="103"/>
      <c r="AG323" s="103"/>
      <c r="AH323" s="103"/>
      <c r="AI323" s="103"/>
      <c r="AJ323" s="103"/>
      <c r="AK323" s="103"/>
      <c r="AL323" s="103"/>
      <c r="AM323" s="103"/>
      <c r="AN323" s="103"/>
      <c r="AO323" s="103"/>
      <c r="AP323" s="103"/>
      <c r="AQ323" s="103"/>
      <c r="AR323" s="103"/>
      <c r="AS323" s="103"/>
    </row>
  </sheetData>
  <sheetProtection formatCells="0" formatColumns="0" formatRows="0" insertColumns="0" insertRows="0" autoFilter="0"/>
  <mergeCells count="4">
    <mergeCell ref="B5:B6"/>
    <mergeCell ref="B1:I1"/>
    <mergeCell ref="B4:I4"/>
    <mergeCell ref="N1:T1"/>
  </mergeCells>
  <conditionalFormatting sqref="N7:N44">
    <cfRule type="cellIs" dxfId="7" priority="2" operator="notEqual">
      <formula>G7</formula>
    </cfRule>
  </conditionalFormatting>
  <conditionalFormatting sqref="O7:O44">
    <cfRule type="cellIs" dxfId="6" priority="37" operator="notEqual">
      <formula>#REF!</formula>
    </cfRule>
  </conditionalFormatting>
  <conditionalFormatting sqref="I7:I44">
    <cfRule type="expression" dxfId="5" priority="36">
      <formula>MOD(ROW(),2)=0</formula>
    </cfRule>
  </conditionalFormatting>
  <conditionalFormatting sqref="E7:F44">
    <cfRule type="expression" dxfId="4" priority="16">
      <formula>MOD(ROW(),2)=0</formula>
    </cfRule>
  </conditionalFormatting>
  <conditionalFormatting sqref="C7:F44">
    <cfRule type="expression" dxfId="3" priority="15">
      <formula>MOD(ROW(),2)=0</formula>
    </cfRule>
  </conditionalFormatting>
  <conditionalFormatting sqref="G7:H44">
    <cfRule type="expression" dxfId="2" priority="8">
      <formula>MOD(ROW(),2)=0</formula>
    </cfRule>
  </conditionalFormatting>
  <conditionalFormatting sqref="B7:B44">
    <cfRule type="expression" dxfId="1" priority="5">
      <formula>MOD(ROW(),2)=0</formula>
    </cfRule>
  </conditionalFormatting>
  <conditionalFormatting sqref="G7:G44">
    <cfRule type="cellIs" dxfId="0" priority="1" operator="greaterThan">
      <formula>$N$4</formula>
    </cfRule>
  </conditionalFormatting>
  <dataValidations count="2">
    <dataValidation type="list" allowBlank="1" showInputMessage="1" showErrorMessage="1" sqref="E45:F46" xr:uid="{6965829B-ADAB-4B76-BA51-FF8C4B1215CC}">
      <formula1>"Select,External,Internal"</formula1>
    </dataValidation>
    <dataValidation type="decimal" allowBlank="1" showInputMessage="1" showErrorMessage="1" error="Maximum daily rate for consultancy fees is €900" sqref="G7:G44" xr:uid="{002FD1DC-89CB-41FA-BBD3-F503DAF10F4F}">
      <formula1>0</formula1>
      <formula2>900</formula2>
    </dataValidation>
  </dataValidations>
  <printOptions horizontalCentered="1"/>
  <pageMargins left="0.23622047244094491" right="0.23622047244094491" top="0.55118110236220474" bottom="0.55118110236220474" header="0.31496062992125984" footer="0.31496062992125984"/>
  <pageSetup paperSize="9" scale="87"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FE993-9191-40F7-9A24-C01A96B2BAF6}">
  <sheetPr>
    <tabColor theme="4" tint="0.59999389629810485"/>
  </sheetPr>
  <dimension ref="B2:H40"/>
  <sheetViews>
    <sheetView showGridLines="0" zoomScaleNormal="100" workbookViewId="0">
      <selection activeCell="R29" sqref="R29"/>
    </sheetView>
  </sheetViews>
  <sheetFormatPr defaultColWidth="9.140625" defaultRowHeight="15" x14ac:dyDescent="0.25"/>
  <cols>
    <col min="1" max="1" width="1.42578125" style="31" customWidth="1"/>
    <col min="2" max="2" width="33.7109375" style="31" customWidth="1"/>
    <col min="3" max="3" width="19.7109375" style="31" customWidth="1"/>
    <col min="4" max="4" width="6.140625" style="31" customWidth="1"/>
    <col min="5" max="5" width="19.7109375" style="31" customWidth="1"/>
    <col min="6" max="6" width="19.42578125" style="31" customWidth="1"/>
    <col min="7" max="16384" width="9.140625" style="31"/>
  </cols>
  <sheetData>
    <row r="2" spans="2:8" x14ac:dyDescent="0.25">
      <c r="B2" s="61" t="s">
        <v>43</v>
      </c>
      <c r="C2" s="61"/>
      <c r="D2" s="61"/>
    </row>
    <row r="4" spans="2:8" ht="9.9499999999999993" customHeight="1" x14ac:dyDescent="0.25"/>
    <row r="5" spans="2:8" ht="28.5" customHeight="1" x14ac:dyDescent="0.25">
      <c r="B5" s="294" t="s">
        <v>99</v>
      </c>
      <c r="C5" s="294"/>
      <c r="D5" s="62"/>
      <c r="E5" s="62"/>
      <c r="F5" s="62"/>
    </row>
    <row r="6" spans="2:8" ht="28.5" customHeight="1" x14ac:dyDescent="0.25">
      <c r="B6" s="295" t="s">
        <v>36</v>
      </c>
      <c r="C6" s="295"/>
      <c r="D6" s="63"/>
      <c r="E6" s="63"/>
      <c r="F6" s="63"/>
    </row>
    <row r="7" spans="2:8" ht="9.9499999999999993" customHeight="1" x14ac:dyDescent="0.25"/>
    <row r="8" spans="2:8" s="29" customFormat="1" ht="24.95" customHeight="1" x14ac:dyDescent="0.25">
      <c r="B8" s="64" t="s">
        <v>21</v>
      </c>
      <c r="C8" s="245" t="str">
        <f>IF('Checklist for Claim'!C5&lt;&gt;"",'Checklist for Claim'!C5,"")</f>
        <v/>
      </c>
      <c r="D8" s="246"/>
      <c r="E8" s="246"/>
      <c r="F8" s="247"/>
    </row>
    <row r="9" spans="2:8" s="29" customFormat="1" ht="24.95" customHeight="1" x14ac:dyDescent="0.25">
      <c r="B9" s="64" t="s">
        <v>22</v>
      </c>
      <c r="C9" s="245" t="str">
        <f>IF('Checklist for Claim'!C6&lt;&gt;"",'Checklist for Claim'!C6,"")</f>
        <v/>
      </c>
      <c r="D9" s="246"/>
      <c r="E9" s="246"/>
      <c r="F9" s="247"/>
    </row>
    <row r="10" spans="2:8" s="29" customFormat="1" ht="24.95" customHeight="1" x14ac:dyDescent="0.25">
      <c r="B10" s="64" t="s">
        <v>44</v>
      </c>
      <c r="C10" s="248">
        <f>IF('Checklist for Claim'!C7&lt;&gt;"",'Checklist for Claim'!C7,"")</f>
        <v>0.5</v>
      </c>
      <c r="D10" s="249"/>
      <c r="E10" s="249"/>
      <c r="F10" s="250"/>
    </row>
    <row r="11" spans="2:8" s="29" customFormat="1" ht="24.95" customHeight="1" x14ac:dyDescent="0.25">
      <c r="B11" s="65" t="s">
        <v>45</v>
      </c>
      <c r="C11" s="245" t="str">
        <f>IF('Checklist for Claim'!C9&lt;&gt;"",'Checklist for Claim'!C9,"")</f>
        <v/>
      </c>
      <c r="D11" s="246"/>
      <c r="E11" s="246"/>
      <c r="F11" s="247"/>
    </row>
    <row r="12" spans="2:8" s="29" customFormat="1" ht="15" customHeight="1" x14ac:dyDescent="0.25">
      <c r="B12" s="30"/>
      <c r="C12" s="66"/>
      <c r="D12" s="66"/>
      <c r="E12" s="66"/>
      <c r="F12" s="66"/>
    </row>
    <row r="13" spans="2:8" ht="90" customHeight="1" x14ac:dyDescent="0.25">
      <c r="B13" s="251" t="s">
        <v>108</v>
      </c>
      <c r="C13" s="244"/>
      <c r="D13" s="244"/>
      <c r="E13" s="244"/>
      <c r="F13" s="244"/>
    </row>
    <row r="14" spans="2:8" s="29" customFormat="1" ht="18" customHeight="1" x14ac:dyDescent="0.2">
      <c r="B14" s="67"/>
      <c r="C14" s="68" t="s">
        <v>46</v>
      </c>
      <c r="D14" s="69"/>
      <c r="E14" s="70"/>
      <c r="F14" s="69"/>
      <c r="G14" s="71"/>
      <c r="H14" s="71"/>
    </row>
    <row r="15" spans="2:8" s="29" customFormat="1" ht="9.9499999999999993" customHeight="1" x14ac:dyDescent="0.2">
      <c r="B15" s="67"/>
      <c r="C15" s="64"/>
      <c r="D15" s="72"/>
      <c r="E15" s="46"/>
      <c r="F15" s="72"/>
      <c r="G15" s="71"/>
      <c r="H15" s="71"/>
    </row>
    <row r="16" spans="2:8" s="29" customFormat="1" ht="15" customHeight="1" x14ac:dyDescent="0.2">
      <c r="B16" s="67"/>
      <c r="C16" s="67" t="s">
        <v>47</v>
      </c>
      <c r="D16" s="72"/>
      <c r="E16" s="61" t="s">
        <v>52</v>
      </c>
      <c r="F16" s="72"/>
      <c r="G16" s="71"/>
      <c r="H16" s="71"/>
    </row>
    <row r="17" spans="2:8" s="29" customFormat="1" ht="9.9499999999999993" customHeight="1" x14ac:dyDescent="0.2">
      <c r="B17" s="67"/>
      <c r="C17" s="73"/>
      <c r="D17" s="72"/>
      <c r="E17" s="46"/>
      <c r="F17" s="72"/>
      <c r="G17" s="71"/>
      <c r="H17" s="71"/>
    </row>
    <row r="18" spans="2:8" x14ac:dyDescent="0.25">
      <c r="B18" s="61" t="s">
        <v>85</v>
      </c>
      <c r="C18" s="84">
        <f>Consultancy!I46</f>
        <v>0</v>
      </c>
      <c r="D18" s="85"/>
      <c r="E18" s="84">
        <f>C18*C10</f>
        <v>0</v>
      </c>
      <c r="F18" s="74"/>
      <c r="G18" s="75"/>
      <c r="H18" s="46"/>
    </row>
    <row r="19" spans="2:8" s="168" customFormat="1" x14ac:dyDescent="0.25">
      <c r="B19" s="165"/>
      <c r="C19" s="180"/>
      <c r="D19" s="85"/>
      <c r="E19" s="164"/>
      <c r="F19" s="74"/>
      <c r="G19" s="166"/>
      <c r="H19" s="167"/>
    </row>
    <row r="20" spans="2:8" x14ac:dyDescent="0.25">
      <c r="B20" s="61" t="s">
        <v>48</v>
      </c>
      <c r="C20" s="86"/>
      <c r="D20" s="86"/>
      <c r="E20" s="87">
        <f>E18</f>
        <v>0</v>
      </c>
      <c r="F20" s="46"/>
      <c r="G20" s="46"/>
      <c r="H20" s="46"/>
    </row>
    <row r="21" spans="2:8" ht="15" customHeight="1" x14ac:dyDescent="0.25">
      <c r="B21" s="46"/>
      <c r="C21" s="46"/>
      <c r="D21" s="46"/>
      <c r="E21" s="46"/>
      <c r="F21" s="46"/>
      <c r="G21" s="46"/>
      <c r="H21" s="46"/>
    </row>
    <row r="22" spans="2:8" ht="26.1" customHeight="1" x14ac:dyDescent="0.25">
      <c r="B22" s="244" t="s">
        <v>91</v>
      </c>
      <c r="C22" s="244"/>
      <c r="D22" s="244"/>
      <c r="E22" s="244"/>
      <c r="F22" s="244"/>
    </row>
    <row r="23" spans="2:8" ht="26.1" customHeight="1" x14ac:dyDescent="0.25">
      <c r="B23" s="244" t="s">
        <v>49</v>
      </c>
      <c r="C23" s="244"/>
      <c r="D23" s="244"/>
      <c r="E23" s="244"/>
      <c r="F23" s="244"/>
    </row>
    <row r="24" spans="2:8" ht="24.95" customHeight="1" x14ac:dyDescent="0.25">
      <c r="B24" s="244" t="s">
        <v>50</v>
      </c>
      <c r="C24" s="244"/>
      <c r="D24" s="244"/>
      <c r="E24" s="244"/>
      <c r="F24" s="244"/>
    </row>
    <row r="25" spans="2:8" ht="15" customHeight="1" x14ac:dyDescent="0.25">
      <c r="B25" s="244" t="s">
        <v>92</v>
      </c>
      <c r="C25" s="244"/>
      <c r="D25" s="244"/>
      <c r="E25" s="244"/>
      <c r="F25" s="244"/>
    </row>
    <row r="26" spans="2:8" ht="30" customHeight="1" x14ac:dyDescent="0.25">
      <c r="B26" s="244" t="s">
        <v>93</v>
      </c>
      <c r="C26" s="244"/>
      <c r="D26" s="244"/>
      <c r="E26" s="244"/>
      <c r="F26" s="244"/>
    </row>
    <row r="27" spans="2:8" ht="39.950000000000003" customHeight="1" x14ac:dyDescent="0.25">
      <c r="B27" s="260" t="s">
        <v>94</v>
      </c>
      <c r="C27" s="260"/>
      <c r="D27" s="260"/>
      <c r="E27" s="260"/>
      <c r="F27" s="260"/>
    </row>
    <row r="28" spans="2:8" ht="9.9499999999999993" customHeight="1" x14ac:dyDescent="0.25">
      <c r="B28" s="76"/>
      <c r="C28" s="77"/>
      <c r="D28" s="76"/>
      <c r="E28" s="78"/>
      <c r="F28" s="76"/>
    </row>
    <row r="29" spans="2:8" ht="15" customHeight="1" x14ac:dyDescent="0.25">
      <c r="B29" s="244" t="s">
        <v>51</v>
      </c>
      <c r="C29" s="244"/>
      <c r="D29" s="244"/>
      <c r="E29" s="244"/>
      <c r="F29" s="244"/>
    </row>
    <row r="30" spans="2:8" ht="15" customHeight="1" x14ac:dyDescent="0.25">
      <c r="B30" s="261" t="s">
        <v>86</v>
      </c>
      <c r="C30" s="261"/>
      <c r="D30" s="261"/>
      <c r="E30" s="261"/>
      <c r="F30" s="261"/>
    </row>
    <row r="31" spans="2:8" s="29" customFormat="1" ht="24.95" customHeight="1" x14ac:dyDescent="0.25">
      <c r="B31" s="177" t="s">
        <v>87</v>
      </c>
      <c r="C31" s="262"/>
      <c r="D31" s="262"/>
      <c r="E31" s="262"/>
      <c r="F31" s="262"/>
    </row>
    <row r="32" spans="2:8" ht="30" customHeight="1" x14ac:dyDescent="0.25">
      <c r="B32" s="177" t="s">
        <v>88</v>
      </c>
      <c r="C32" s="252"/>
      <c r="D32" s="252"/>
      <c r="E32" s="252"/>
      <c r="F32" s="252"/>
    </row>
    <row r="33" spans="2:6" ht="9.9499999999999993" customHeight="1" x14ac:dyDescent="0.25">
      <c r="B33" s="76"/>
      <c r="C33" s="178"/>
      <c r="D33" s="181"/>
      <c r="E33" s="181"/>
      <c r="F33" s="76"/>
    </row>
    <row r="34" spans="2:6" ht="20.100000000000001" customHeight="1" x14ac:dyDescent="0.25">
      <c r="B34" s="177" t="s">
        <v>89</v>
      </c>
      <c r="C34" s="182"/>
      <c r="D34" s="182"/>
      <c r="E34" s="177" t="s">
        <v>90</v>
      </c>
      <c r="F34" s="76"/>
    </row>
    <row r="35" spans="2:6" ht="12.95" customHeight="1" x14ac:dyDescent="0.25">
      <c r="B35" s="253"/>
      <c r="C35" s="255"/>
      <c r="D35" s="203"/>
      <c r="E35" s="256"/>
      <c r="F35" s="257"/>
    </row>
    <row r="36" spans="2:6" ht="12.95" customHeight="1" x14ac:dyDescent="0.25">
      <c r="B36" s="254"/>
      <c r="C36" s="255"/>
      <c r="D36" s="203"/>
      <c r="E36" s="258"/>
      <c r="F36" s="259"/>
    </row>
    <row r="38" spans="2:6" x14ac:dyDescent="0.25">
      <c r="B38" s="177" t="s">
        <v>109</v>
      </c>
      <c r="C38" s="182"/>
      <c r="D38" s="182"/>
      <c r="E38" s="177" t="s">
        <v>109</v>
      </c>
      <c r="F38" s="76"/>
    </row>
    <row r="39" spans="2:6" x14ac:dyDescent="0.25">
      <c r="B39" s="253"/>
      <c r="C39" s="255"/>
      <c r="D39" s="203"/>
      <c r="E39" s="256"/>
      <c r="F39" s="257"/>
    </row>
    <row r="40" spans="2:6" x14ac:dyDescent="0.25">
      <c r="B40" s="254"/>
      <c r="C40" s="255"/>
      <c r="D40" s="203"/>
      <c r="E40" s="258"/>
      <c r="F40" s="259"/>
    </row>
  </sheetData>
  <sheetProtection formatCells="0" formatColumns="0"/>
  <protectedRanges>
    <protectedRange sqref="C28 D22:E28 B22:B27" name="Range3_1"/>
    <protectedRange sqref="B13 D13:E13" name="Range1_1"/>
    <protectedRange sqref="B29 D29:E29" name="Range3_1_3"/>
    <protectedRange sqref="D30:E30 B30" name="Range3_1_1_1_1"/>
  </protectedRanges>
  <mergeCells count="23">
    <mergeCell ref="B39:B40"/>
    <mergeCell ref="C39:C40"/>
    <mergeCell ref="E39:F40"/>
    <mergeCell ref="C32:F32"/>
    <mergeCell ref="B35:B36"/>
    <mergeCell ref="C35:C36"/>
    <mergeCell ref="E35:F36"/>
    <mergeCell ref="B26:F26"/>
    <mergeCell ref="B27:F27"/>
    <mergeCell ref="B29:F29"/>
    <mergeCell ref="B30:F30"/>
    <mergeCell ref="C31:F31"/>
    <mergeCell ref="B25:F25"/>
    <mergeCell ref="B5:C5"/>
    <mergeCell ref="B6:C6"/>
    <mergeCell ref="C8:F8"/>
    <mergeCell ref="C9:F9"/>
    <mergeCell ref="C10:F10"/>
    <mergeCell ref="C11:F11"/>
    <mergeCell ref="B13:F13"/>
    <mergeCell ref="B22:F22"/>
    <mergeCell ref="B23:F23"/>
    <mergeCell ref="B24:F24"/>
  </mergeCells>
  <hyperlinks>
    <hyperlink ref="B27" r:id="rId1" display="https://www.enterprise-ireland.com/en/Legal/GDPR/" xr:uid="{ACE9C221-B2DF-48F7-954C-23D4A20401EC}"/>
  </hyperlinks>
  <pageMargins left="0.11811023622047245" right="0.11811023622047245" top="0.15748031496062992" bottom="0.15748031496062992" header="0.31496062992125984" footer="0.35433070866141736"/>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7D8D44-B265-44B9-B4B0-1C691B9B3683}">
  <sheetPr>
    <pageSetUpPr fitToPage="1"/>
  </sheetPr>
  <dimension ref="B1:Q33"/>
  <sheetViews>
    <sheetView showGridLines="0" zoomScaleNormal="100" workbookViewId="0">
      <selection activeCell="L20" sqref="L20"/>
    </sheetView>
  </sheetViews>
  <sheetFormatPr defaultRowHeight="15" x14ac:dyDescent="0.25"/>
  <cols>
    <col min="1" max="1" width="1.85546875" style="3" customWidth="1"/>
    <col min="2" max="2" width="17.28515625" style="3" customWidth="1"/>
    <col min="3" max="3" width="5.140625" style="3" customWidth="1"/>
    <col min="4" max="4" width="13.140625" style="3" customWidth="1"/>
    <col min="5" max="5" width="8" style="3" customWidth="1"/>
    <col min="6" max="6" width="17.28515625" style="3" customWidth="1"/>
    <col min="7" max="7" width="6.85546875" style="3" customWidth="1"/>
    <col min="8" max="8" width="14.42578125" style="3" customWidth="1"/>
    <col min="9" max="9" width="3.7109375" style="3" customWidth="1"/>
    <col min="10" max="10" width="13.140625" style="3" customWidth="1"/>
    <col min="11" max="257" width="9.140625" style="3"/>
    <col min="258" max="258" width="17.28515625" style="3" customWidth="1"/>
    <col min="259" max="259" width="5.140625" style="3" customWidth="1"/>
    <col min="260" max="260" width="13.140625" style="3" customWidth="1"/>
    <col min="261" max="261" width="8" style="3" customWidth="1"/>
    <col min="262" max="262" width="17.28515625" style="3" customWidth="1"/>
    <col min="263" max="263" width="6.85546875" style="3" customWidth="1"/>
    <col min="264" max="264" width="14.42578125" style="3" customWidth="1"/>
    <col min="265" max="265" width="3.7109375" style="3" customWidth="1"/>
    <col min="266" max="513" width="9.140625" style="3"/>
    <col min="514" max="514" width="17.28515625" style="3" customWidth="1"/>
    <col min="515" max="515" width="5.140625" style="3" customWidth="1"/>
    <col min="516" max="516" width="13.140625" style="3" customWidth="1"/>
    <col min="517" max="517" width="8" style="3" customWidth="1"/>
    <col min="518" max="518" width="17.28515625" style="3" customWidth="1"/>
    <col min="519" max="519" width="6.85546875" style="3" customWidth="1"/>
    <col min="520" max="520" width="14.42578125" style="3" customWidth="1"/>
    <col min="521" max="521" width="3.7109375" style="3" customWidth="1"/>
    <col min="522" max="769" width="9.140625" style="3"/>
    <col min="770" max="770" width="17.28515625" style="3" customWidth="1"/>
    <col min="771" max="771" width="5.140625" style="3" customWidth="1"/>
    <col min="772" max="772" width="13.140625" style="3" customWidth="1"/>
    <col min="773" max="773" width="8" style="3" customWidth="1"/>
    <col min="774" max="774" width="17.28515625" style="3" customWidth="1"/>
    <col min="775" max="775" width="6.85546875" style="3" customWidth="1"/>
    <col min="776" max="776" width="14.42578125" style="3" customWidth="1"/>
    <col min="777" max="777" width="3.7109375" style="3" customWidth="1"/>
    <col min="778" max="1025" width="9.140625" style="3"/>
    <col min="1026" max="1026" width="17.28515625" style="3" customWidth="1"/>
    <col min="1027" max="1027" width="5.140625" style="3" customWidth="1"/>
    <col min="1028" max="1028" width="13.140625" style="3" customWidth="1"/>
    <col min="1029" max="1029" width="8" style="3" customWidth="1"/>
    <col min="1030" max="1030" width="17.28515625" style="3" customWidth="1"/>
    <col min="1031" max="1031" width="6.85546875" style="3" customWidth="1"/>
    <col min="1032" max="1032" width="14.42578125" style="3" customWidth="1"/>
    <col min="1033" max="1033" width="3.7109375" style="3" customWidth="1"/>
    <col min="1034" max="1281" width="9.140625" style="3"/>
    <col min="1282" max="1282" width="17.28515625" style="3" customWidth="1"/>
    <col min="1283" max="1283" width="5.140625" style="3" customWidth="1"/>
    <col min="1284" max="1284" width="13.140625" style="3" customWidth="1"/>
    <col min="1285" max="1285" width="8" style="3" customWidth="1"/>
    <col min="1286" max="1286" width="17.28515625" style="3" customWidth="1"/>
    <col min="1287" max="1287" width="6.85546875" style="3" customWidth="1"/>
    <col min="1288" max="1288" width="14.42578125" style="3" customWidth="1"/>
    <col min="1289" max="1289" width="3.7109375" style="3" customWidth="1"/>
    <col min="1290" max="1537" width="9.140625" style="3"/>
    <col min="1538" max="1538" width="17.28515625" style="3" customWidth="1"/>
    <col min="1539" max="1539" width="5.140625" style="3" customWidth="1"/>
    <col min="1540" max="1540" width="13.140625" style="3" customWidth="1"/>
    <col min="1541" max="1541" width="8" style="3" customWidth="1"/>
    <col min="1542" max="1542" width="17.28515625" style="3" customWidth="1"/>
    <col min="1543" max="1543" width="6.85546875" style="3" customWidth="1"/>
    <col min="1544" max="1544" width="14.42578125" style="3" customWidth="1"/>
    <col min="1545" max="1545" width="3.7109375" style="3" customWidth="1"/>
    <col min="1546" max="1793" width="9.140625" style="3"/>
    <col min="1794" max="1794" width="17.28515625" style="3" customWidth="1"/>
    <col min="1795" max="1795" width="5.140625" style="3" customWidth="1"/>
    <col min="1796" max="1796" width="13.140625" style="3" customWidth="1"/>
    <col min="1797" max="1797" width="8" style="3" customWidth="1"/>
    <col min="1798" max="1798" width="17.28515625" style="3" customWidth="1"/>
    <col min="1799" max="1799" width="6.85546875" style="3" customWidth="1"/>
    <col min="1800" max="1800" width="14.42578125" style="3" customWidth="1"/>
    <col min="1801" max="1801" width="3.7109375" style="3" customWidth="1"/>
    <col min="1802" max="2049" width="9.140625" style="3"/>
    <col min="2050" max="2050" width="17.28515625" style="3" customWidth="1"/>
    <col min="2051" max="2051" width="5.140625" style="3" customWidth="1"/>
    <col min="2052" max="2052" width="13.140625" style="3" customWidth="1"/>
    <col min="2053" max="2053" width="8" style="3" customWidth="1"/>
    <col min="2054" max="2054" width="17.28515625" style="3" customWidth="1"/>
    <col min="2055" max="2055" width="6.85546875" style="3" customWidth="1"/>
    <col min="2056" max="2056" width="14.42578125" style="3" customWidth="1"/>
    <col min="2057" max="2057" width="3.7109375" style="3" customWidth="1"/>
    <col min="2058" max="2305" width="9.140625" style="3"/>
    <col min="2306" max="2306" width="17.28515625" style="3" customWidth="1"/>
    <col min="2307" max="2307" width="5.140625" style="3" customWidth="1"/>
    <col min="2308" max="2308" width="13.140625" style="3" customWidth="1"/>
    <col min="2309" max="2309" width="8" style="3" customWidth="1"/>
    <col min="2310" max="2310" width="17.28515625" style="3" customWidth="1"/>
    <col min="2311" max="2311" width="6.85546875" style="3" customWidth="1"/>
    <col min="2312" max="2312" width="14.42578125" style="3" customWidth="1"/>
    <col min="2313" max="2313" width="3.7109375" style="3" customWidth="1"/>
    <col min="2314" max="2561" width="9.140625" style="3"/>
    <col min="2562" max="2562" width="17.28515625" style="3" customWidth="1"/>
    <col min="2563" max="2563" width="5.140625" style="3" customWidth="1"/>
    <col min="2564" max="2564" width="13.140625" style="3" customWidth="1"/>
    <col min="2565" max="2565" width="8" style="3" customWidth="1"/>
    <col min="2566" max="2566" width="17.28515625" style="3" customWidth="1"/>
    <col min="2567" max="2567" width="6.85546875" style="3" customWidth="1"/>
    <col min="2568" max="2568" width="14.42578125" style="3" customWidth="1"/>
    <col min="2569" max="2569" width="3.7109375" style="3" customWidth="1"/>
    <col min="2570" max="2817" width="9.140625" style="3"/>
    <col min="2818" max="2818" width="17.28515625" style="3" customWidth="1"/>
    <col min="2819" max="2819" width="5.140625" style="3" customWidth="1"/>
    <col min="2820" max="2820" width="13.140625" style="3" customWidth="1"/>
    <col min="2821" max="2821" width="8" style="3" customWidth="1"/>
    <col min="2822" max="2822" width="17.28515625" style="3" customWidth="1"/>
    <col min="2823" max="2823" width="6.85546875" style="3" customWidth="1"/>
    <col min="2824" max="2824" width="14.42578125" style="3" customWidth="1"/>
    <col min="2825" max="2825" width="3.7109375" style="3" customWidth="1"/>
    <col min="2826" max="3073" width="9.140625" style="3"/>
    <col min="3074" max="3074" width="17.28515625" style="3" customWidth="1"/>
    <col min="3075" max="3075" width="5.140625" style="3" customWidth="1"/>
    <col min="3076" max="3076" width="13.140625" style="3" customWidth="1"/>
    <col min="3077" max="3077" width="8" style="3" customWidth="1"/>
    <col min="3078" max="3078" width="17.28515625" style="3" customWidth="1"/>
    <col min="3079" max="3079" width="6.85546875" style="3" customWidth="1"/>
    <col min="3080" max="3080" width="14.42578125" style="3" customWidth="1"/>
    <col min="3081" max="3081" width="3.7109375" style="3" customWidth="1"/>
    <col min="3082" max="3329" width="9.140625" style="3"/>
    <col min="3330" max="3330" width="17.28515625" style="3" customWidth="1"/>
    <col min="3331" max="3331" width="5.140625" style="3" customWidth="1"/>
    <col min="3332" max="3332" width="13.140625" style="3" customWidth="1"/>
    <col min="3333" max="3333" width="8" style="3" customWidth="1"/>
    <col min="3334" max="3334" width="17.28515625" style="3" customWidth="1"/>
    <col min="3335" max="3335" width="6.85546875" style="3" customWidth="1"/>
    <col min="3336" max="3336" width="14.42578125" style="3" customWidth="1"/>
    <col min="3337" max="3337" width="3.7109375" style="3" customWidth="1"/>
    <col min="3338" max="3585" width="9.140625" style="3"/>
    <col min="3586" max="3586" width="17.28515625" style="3" customWidth="1"/>
    <col min="3587" max="3587" width="5.140625" style="3" customWidth="1"/>
    <col min="3588" max="3588" width="13.140625" style="3" customWidth="1"/>
    <col min="3589" max="3589" width="8" style="3" customWidth="1"/>
    <col min="3590" max="3590" width="17.28515625" style="3" customWidth="1"/>
    <col min="3591" max="3591" width="6.85546875" style="3" customWidth="1"/>
    <col min="3592" max="3592" width="14.42578125" style="3" customWidth="1"/>
    <col min="3593" max="3593" width="3.7109375" style="3" customWidth="1"/>
    <col min="3594" max="3841" width="9.140625" style="3"/>
    <col min="3842" max="3842" width="17.28515625" style="3" customWidth="1"/>
    <col min="3843" max="3843" width="5.140625" style="3" customWidth="1"/>
    <col min="3844" max="3844" width="13.140625" style="3" customWidth="1"/>
    <col min="3845" max="3845" width="8" style="3" customWidth="1"/>
    <col min="3846" max="3846" width="17.28515625" style="3" customWidth="1"/>
    <col min="3847" max="3847" width="6.85546875" style="3" customWidth="1"/>
    <col min="3848" max="3848" width="14.42578125" style="3" customWidth="1"/>
    <col min="3849" max="3849" width="3.7109375" style="3" customWidth="1"/>
    <col min="3850" max="4097" width="9.140625" style="3"/>
    <col min="4098" max="4098" width="17.28515625" style="3" customWidth="1"/>
    <col min="4099" max="4099" width="5.140625" style="3" customWidth="1"/>
    <col min="4100" max="4100" width="13.140625" style="3" customWidth="1"/>
    <col min="4101" max="4101" width="8" style="3" customWidth="1"/>
    <col min="4102" max="4102" width="17.28515625" style="3" customWidth="1"/>
    <col min="4103" max="4103" width="6.85546875" style="3" customWidth="1"/>
    <col min="4104" max="4104" width="14.42578125" style="3" customWidth="1"/>
    <col min="4105" max="4105" width="3.7109375" style="3" customWidth="1"/>
    <col min="4106" max="4353" width="9.140625" style="3"/>
    <col min="4354" max="4354" width="17.28515625" style="3" customWidth="1"/>
    <col min="4355" max="4355" width="5.140625" style="3" customWidth="1"/>
    <col min="4356" max="4356" width="13.140625" style="3" customWidth="1"/>
    <col min="4357" max="4357" width="8" style="3" customWidth="1"/>
    <col min="4358" max="4358" width="17.28515625" style="3" customWidth="1"/>
    <col min="4359" max="4359" width="6.85546875" style="3" customWidth="1"/>
    <col min="4360" max="4360" width="14.42578125" style="3" customWidth="1"/>
    <col min="4361" max="4361" width="3.7109375" style="3" customWidth="1"/>
    <col min="4362" max="4609" width="9.140625" style="3"/>
    <col min="4610" max="4610" width="17.28515625" style="3" customWidth="1"/>
    <col min="4611" max="4611" width="5.140625" style="3" customWidth="1"/>
    <col min="4612" max="4612" width="13.140625" style="3" customWidth="1"/>
    <col min="4613" max="4613" width="8" style="3" customWidth="1"/>
    <col min="4614" max="4614" width="17.28515625" style="3" customWidth="1"/>
    <col min="4615" max="4615" width="6.85546875" style="3" customWidth="1"/>
    <col min="4616" max="4616" width="14.42578125" style="3" customWidth="1"/>
    <col min="4617" max="4617" width="3.7109375" style="3" customWidth="1"/>
    <col min="4618" max="4865" width="9.140625" style="3"/>
    <col min="4866" max="4866" width="17.28515625" style="3" customWidth="1"/>
    <col min="4867" max="4867" width="5.140625" style="3" customWidth="1"/>
    <col min="4868" max="4868" width="13.140625" style="3" customWidth="1"/>
    <col min="4869" max="4869" width="8" style="3" customWidth="1"/>
    <col min="4870" max="4870" width="17.28515625" style="3" customWidth="1"/>
    <col min="4871" max="4871" width="6.85546875" style="3" customWidth="1"/>
    <col min="4872" max="4872" width="14.42578125" style="3" customWidth="1"/>
    <col min="4873" max="4873" width="3.7109375" style="3" customWidth="1"/>
    <col min="4874" max="5121" width="9.140625" style="3"/>
    <col min="5122" max="5122" width="17.28515625" style="3" customWidth="1"/>
    <col min="5123" max="5123" width="5.140625" style="3" customWidth="1"/>
    <col min="5124" max="5124" width="13.140625" style="3" customWidth="1"/>
    <col min="5125" max="5125" width="8" style="3" customWidth="1"/>
    <col min="5126" max="5126" width="17.28515625" style="3" customWidth="1"/>
    <col min="5127" max="5127" width="6.85546875" style="3" customWidth="1"/>
    <col min="5128" max="5128" width="14.42578125" style="3" customWidth="1"/>
    <col min="5129" max="5129" width="3.7109375" style="3" customWidth="1"/>
    <col min="5130" max="5377" width="9.140625" style="3"/>
    <col min="5378" max="5378" width="17.28515625" style="3" customWidth="1"/>
    <col min="5379" max="5379" width="5.140625" style="3" customWidth="1"/>
    <col min="5380" max="5380" width="13.140625" style="3" customWidth="1"/>
    <col min="5381" max="5381" width="8" style="3" customWidth="1"/>
    <col min="5382" max="5382" width="17.28515625" style="3" customWidth="1"/>
    <col min="5383" max="5383" width="6.85546875" style="3" customWidth="1"/>
    <col min="5384" max="5384" width="14.42578125" style="3" customWidth="1"/>
    <col min="5385" max="5385" width="3.7109375" style="3" customWidth="1"/>
    <col min="5386" max="5633" width="9.140625" style="3"/>
    <col min="5634" max="5634" width="17.28515625" style="3" customWidth="1"/>
    <col min="5635" max="5635" width="5.140625" style="3" customWidth="1"/>
    <col min="5636" max="5636" width="13.140625" style="3" customWidth="1"/>
    <col min="5637" max="5637" width="8" style="3" customWidth="1"/>
    <col min="5638" max="5638" width="17.28515625" style="3" customWidth="1"/>
    <col min="5639" max="5639" width="6.85546875" style="3" customWidth="1"/>
    <col min="5640" max="5640" width="14.42578125" style="3" customWidth="1"/>
    <col min="5641" max="5641" width="3.7109375" style="3" customWidth="1"/>
    <col min="5642" max="5889" width="9.140625" style="3"/>
    <col min="5890" max="5890" width="17.28515625" style="3" customWidth="1"/>
    <col min="5891" max="5891" width="5.140625" style="3" customWidth="1"/>
    <col min="5892" max="5892" width="13.140625" style="3" customWidth="1"/>
    <col min="5893" max="5893" width="8" style="3" customWidth="1"/>
    <col min="5894" max="5894" width="17.28515625" style="3" customWidth="1"/>
    <col min="5895" max="5895" width="6.85546875" style="3" customWidth="1"/>
    <col min="5896" max="5896" width="14.42578125" style="3" customWidth="1"/>
    <col min="5897" max="5897" width="3.7109375" style="3" customWidth="1"/>
    <col min="5898" max="6145" width="9.140625" style="3"/>
    <col min="6146" max="6146" width="17.28515625" style="3" customWidth="1"/>
    <col min="6147" max="6147" width="5.140625" style="3" customWidth="1"/>
    <col min="6148" max="6148" width="13.140625" style="3" customWidth="1"/>
    <col min="6149" max="6149" width="8" style="3" customWidth="1"/>
    <col min="6150" max="6150" width="17.28515625" style="3" customWidth="1"/>
    <col min="6151" max="6151" width="6.85546875" style="3" customWidth="1"/>
    <col min="6152" max="6152" width="14.42578125" style="3" customWidth="1"/>
    <col min="6153" max="6153" width="3.7109375" style="3" customWidth="1"/>
    <col min="6154" max="6401" width="9.140625" style="3"/>
    <col min="6402" max="6402" width="17.28515625" style="3" customWidth="1"/>
    <col min="6403" max="6403" width="5.140625" style="3" customWidth="1"/>
    <col min="6404" max="6404" width="13.140625" style="3" customWidth="1"/>
    <col min="6405" max="6405" width="8" style="3" customWidth="1"/>
    <col min="6406" max="6406" width="17.28515625" style="3" customWidth="1"/>
    <col min="6407" max="6407" width="6.85546875" style="3" customWidth="1"/>
    <col min="6408" max="6408" width="14.42578125" style="3" customWidth="1"/>
    <col min="6409" max="6409" width="3.7109375" style="3" customWidth="1"/>
    <col min="6410" max="6657" width="9.140625" style="3"/>
    <col min="6658" max="6658" width="17.28515625" style="3" customWidth="1"/>
    <col min="6659" max="6659" width="5.140625" style="3" customWidth="1"/>
    <col min="6660" max="6660" width="13.140625" style="3" customWidth="1"/>
    <col min="6661" max="6661" width="8" style="3" customWidth="1"/>
    <col min="6662" max="6662" width="17.28515625" style="3" customWidth="1"/>
    <col min="6663" max="6663" width="6.85546875" style="3" customWidth="1"/>
    <col min="6664" max="6664" width="14.42578125" style="3" customWidth="1"/>
    <col min="6665" max="6665" width="3.7109375" style="3" customWidth="1"/>
    <col min="6666" max="6913" width="9.140625" style="3"/>
    <col min="6914" max="6914" width="17.28515625" style="3" customWidth="1"/>
    <col min="6915" max="6915" width="5.140625" style="3" customWidth="1"/>
    <col min="6916" max="6916" width="13.140625" style="3" customWidth="1"/>
    <col min="6917" max="6917" width="8" style="3" customWidth="1"/>
    <col min="6918" max="6918" width="17.28515625" style="3" customWidth="1"/>
    <col min="6919" max="6919" width="6.85546875" style="3" customWidth="1"/>
    <col min="6920" max="6920" width="14.42578125" style="3" customWidth="1"/>
    <col min="6921" max="6921" width="3.7109375" style="3" customWidth="1"/>
    <col min="6922" max="7169" width="9.140625" style="3"/>
    <col min="7170" max="7170" width="17.28515625" style="3" customWidth="1"/>
    <col min="7171" max="7171" width="5.140625" style="3" customWidth="1"/>
    <col min="7172" max="7172" width="13.140625" style="3" customWidth="1"/>
    <col min="7173" max="7173" width="8" style="3" customWidth="1"/>
    <col min="7174" max="7174" width="17.28515625" style="3" customWidth="1"/>
    <col min="7175" max="7175" width="6.85546875" style="3" customWidth="1"/>
    <col min="7176" max="7176" width="14.42578125" style="3" customWidth="1"/>
    <col min="7177" max="7177" width="3.7109375" style="3" customWidth="1"/>
    <col min="7178" max="7425" width="9.140625" style="3"/>
    <col min="7426" max="7426" width="17.28515625" style="3" customWidth="1"/>
    <col min="7427" max="7427" width="5.140625" style="3" customWidth="1"/>
    <col min="7428" max="7428" width="13.140625" style="3" customWidth="1"/>
    <col min="7429" max="7429" width="8" style="3" customWidth="1"/>
    <col min="7430" max="7430" width="17.28515625" style="3" customWidth="1"/>
    <col min="7431" max="7431" width="6.85546875" style="3" customWidth="1"/>
    <col min="7432" max="7432" width="14.42578125" style="3" customWidth="1"/>
    <col min="7433" max="7433" width="3.7109375" style="3" customWidth="1"/>
    <col min="7434" max="7681" width="9.140625" style="3"/>
    <col min="7682" max="7682" width="17.28515625" style="3" customWidth="1"/>
    <col min="7683" max="7683" width="5.140625" style="3" customWidth="1"/>
    <col min="7684" max="7684" width="13.140625" style="3" customWidth="1"/>
    <col min="7685" max="7685" width="8" style="3" customWidth="1"/>
    <col min="7686" max="7686" width="17.28515625" style="3" customWidth="1"/>
    <col min="7687" max="7687" width="6.85546875" style="3" customWidth="1"/>
    <col min="7688" max="7688" width="14.42578125" style="3" customWidth="1"/>
    <col min="7689" max="7689" width="3.7109375" style="3" customWidth="1"/>
    <col min="7690" max="7937" width="9.140625" style="3"/>
    <col min="7938" max="7938" width="17.28515625" style="3" customWidth="1"/>
    <col min="7939" max="7939" width="5.140625" style="3" customWidth="1"/>
    <col min="7940" max="7940" width="13.140625" style="3" customWidth="1"/>
    <col min="7941" max="7941" width="8" style="3" customWidth="1"/>
    <col min="7942" max="7942" width="17.28515625" style="3" customWidth="1"/>
    <col min="7943" max="7943" width="6.85546875" style="3" customWidth="1"/>
    <col min="7944" max="7944" width="14.42578125" style="3" customWidth="1"/>
    <col min="7945" max="7945" width="3.7109375" style="3" customWidth="1"/>
    <col min="7946" max="8193" width="9.140625" style="3"/>
    <col min="8194" max="8194" width="17.28515625" style="3" customWidth="1"/>
    <col min="8195" max="8195" width="5.140625" style="3" customWidth="1"/>
    <col min="8196" max="8196" width="13.140625" style="3" customWidth="1"/>
    <col min="8197" max="8197" width="8" style="3" customWidth="1"/>
    <col min="8198" max="8198" width="17.28515625" style="3" customWidth="1"/>
    <col min="8199" max="8199" width="6.85546875" style="3" customWidth="1"/>
    <col min="8200" max="8200" width="14.42578125" style="3" customWidth="1"/>
    <col min="8201" max="8201" width="3.7109375" style="3" customWidth="1"/>
    <col min="8202" max="8449" width="9.140625" style="3"/>
    <col min="8450" max="8450" width="17.28515625" style="3" customWidth="1"/>
    <col min="8451" max="8451" width="5.140625" style="3" customWidth="1"/>
    <col min="8452" max="8452" width="13.140625" style="3" customWidth="1"/>
    <col min="8453" max="8453" width="8" style="3" customWidth="1"/>
    <col min="8454" max="8454" width="17.28515625" style="3" customWidth="1"/>
    <col min="8455" max="8455" width="6.85546875" style="3" customWidth="1"/>
    <col min="8456" max="8456" width="14.42578125" style="3" customWidth="1"/>
    <col min="8457" max="8457" width="3.7109375" style="3" customWidth="1"/>
    <col min="8458" max="8705" width="9.140625" style="3"/>
    <col min="8706" max="8706" width="17.28515625" style="3" customWidth="1"/>
    <col min="8707" max="8707" width="5.140625" style="3" customWidth="1"/>
    <col min="8708" max="8708" width="13.140625" style="3" customWidth="1"/>
    <col min="8709" max="8709" width="8" style="3" customWidth="1"/>
    <col min="8710" max="8710" width="17.28515625" style="3" customWidth="1"/>
    <col min="8711" max="8711" width="6.85546875" style="3" customWidth="1"/>
    <col min="8712" max="8712" width="14.42578125" style="3" customWidth="1"/>
    <col min="8713" max="8713" width="3.7109375" style="3" customWidth="1"/>
    <col min="8714" max="8961" width="9.140625" style="3"/>
    <col min="8962" max="8962" width="17.28515625" style="3" customWidth="1"/>
    <col min="8963" max="8963" width="5.140625" style="3" customWidth="1"/>
    <col min="8964" max="8964" width="13.140625" style="3" customWidth="1"/>
    <col min="8965" max="8965" width="8" style="3" customWidth="1"/>
    <col min="8966" max="8966" width="17.28515625" style="3" customWidth="1"/>
    <col min="8967" max="8967" width="6.85546875" style="3" customWidth="1"/>
    <col min="8968" max="8968" width="14.42578125" style="3" customWidth="1"/>
    <col min="8969" max="8969" width="3.7109375" style="3" customWidth="1"/>
    <col min="8970" max="9217" width="9.140625" style="3"/>
    <col min="9218" max="9218" width="17.28515625" style="3" customWidth="1"/>
    <col min="9219" max="9219" width="5.140625" style="3" customWidth="1"/>
    <col min="9220" max="9220" width="13.140625" style="3" customWidth="1"/>
    <col min="9221" max="9221" width="8" style="3" customWidth="1"/>
    <col min="9222" max="9222" width="17.28515625" style="3" customWidth="1"/>
    <col min="9223" max="9223" width="6.85546875" style="3" customWidth="1"/>
    <col min="9224" max="9224" width="14.42578125" style="3" customWidth="1"/>
    <col min="9225" max="9225" width="3.7109375" style="3" customWidth="1"/>
    <col min="9226" max="9473" width="9.140625" style="3"/>
    <col min="9474" max="9474" width="17.28515625" style="3" customWidth="1"/>
    <col min="9475" max="9475" width="5.140625" style="3" customWidth="1"/>
    <col min="9476" max="9476" width="13.140625" style="3" customWidth="1"/>
    <col min="9477" max="9477" width="8" style="3" customWidth="1"/>
    <col min="9478" max="9478" width="17.28515625" style="3" customWidth="1"/>
    <col min="9479" max="9479" width="6.85546875" style="3" customWidth="1"/>
    <col min="9480" max="9480" width="14.42578125" style="3" customWidth="1"/>
    <col min="9481" max="9481" width="3.7109375" style="3" customWidth="1"/>
    <col min="9482" max="9729" width="9.140625" style="3"/>
    <col min="9730" max="9730" width="17.28515625" style="3" customWidth="1"/>
    <col min="9731" max="9731" width="5.140625" style="3" customWidth="1"/>
    <col min="9732" max="9732" width="13.140625" style="3" customWidth="1"/>
    <col min="9733" max="9733" width="8" style="3" customWidth="1"/>
    <col min="9734" max="9734" width="17.28515625" style="3" customWidth="1"/>
    <col min="9735" max="9735" width="6.85546875" style="3" customWidth="1"/>
    <col min="9736" max="9736" width="14.42578125" style="3" customWidth="1"/>
    <col min="9737" max="9737" width="3.7109375" style="3" customWidth="1"/>
    <col min="9738" max="9985" width="9.140625" style="3"/>
    <col min="9986" max="9986" width="17.28515625" style="3" customWidth="1"/>
    <col min="9987" max="9987" width="5.140625" style="3" customWidth="1"/>
    <col min="9988" max="9988" width="13.140625" style="3" customWidth="1"/>
    <col min="9989" max="9989" width="8" style="3" customWidth="1"/>
    <col min="9990" max="9990" width="17.28515625" style="3" customWidth="1"/>
    <col min="9991" max="9991" width="6.85546875" style="3" customWidth="1"/>
    <col min="9992" max="9992" width="14.42578125" style="3" customWidth="1"/>
    <col min="9993" max="9993" width="3.7109375" style="3" customWidth="1"/>
    <col min="9994" max="10241" width="9.140625" style="3"/>
    <col min="10242" max="10242" width="17.28515625" style="3" customWidth="1"/>
    <col min="10243" max="10243" width="5.140625" style="3" customWidth="1"/>
    <col min="10244" max="10244" width="13.140625" style="3" customWidth="1"/>
    <col min="10245" max="10245" width="8" style="3" customWidth="1"/>
    <col min="10246" max="10246" width="17.28515625" style="3" customWidth="1"/>
    <col min="10247" max="10247" width="6.85546875" style="3" customWidth="1"/>
    <col min="10248" max="10248" width="14.42578125" style="3" customWidth="1"/>
    <col min="10249" max="10249" width="3.7109375" style="3" customWidth="1"/>
    <col min="10250" max="10497" width="9.140625" style="3"/>
    <col min="10498" max="10498" width="17.28515625" style="3" customWidth="1"/>
    <col min="10499" max="10499" width="5.140625" style="3" customWidth="1"/>
    <col min="10500" max="10500" width="13.140625" style="3" customWidth="1"/>
    <col min="10501" max="10501" width="8" style="3" customWidth="1"/>
    <col min="10502" max="10502" width="17.28515625" style="3" customWidth="1"/>
    <col min="10503" max="10503" width="6.85546875" style="3" customWidth="1"/>
    <col min="10504" max="10504" width="14.42578125" style="3" customWidth="1"/>
    <col min="10505" max="10505" width="3.7109375" style="3" customWidth="1"/>
    <col min="10506" max="10753" width="9.140625" style="3"/>
    <col min="10754" max="10754" width="17.28515625" style="3" customWidth="1"/>
    <col min="10755" max="10755" width="5.140625" style="3" customWidth="1"/>
    <col min="10756" max="10756" width="13.140625" style="3" customWidth="1"/>
    <col min="10757" max="10757" width="8" style="3" customWidth="1"/>
    <col min="10758" max="10758" width="17.28515625" style="3" customWidth="1"/>
    <col min="10759" max="10759" width="6.85546875" style="3" customWidth="1"/>
    <col min="10760" max="10760" width="14.42578125" style="3" customWidth="1"/>
    <col min="10761" max="10761" width="3.7109375" style="3" customWidth="1"/>
    <col min="10762" max="11009" width="9.140625" style="3"/>
    <col min="11010" max="11010" width="17.28515625" style="3" customWidth="1"/>
    <col min="11011" max="11011" width="5.140625" style="3" customWidth="1"/>
    <col min="11012" max="11012" width="13.140625" style="3" customWidth="1"/>
    <col min="11013" max="11013" width="8" style="3" customWidth="1"/>
    <col min="11014" max="11014" width="17.28515625" style="3" customWidth="1"/>
    <col min="11015" max="11015" width="6.85546875" style="3" customWidth="1"/>
    <col min="11016" max="11016" width="14.42578125" style="3" customWidth="1"/>
    <col min="11017" max="11017" width="3.7109375" style="3" customWidth="1"/>
    <col min="11018" max="11265" width="9.140625" style="3"/>
    <col min="11266" max="11266" width="17.28515625" style="3" customWidth="1"/>
    <col min="11267" max="11267" width="5.140625" style="3" customWidth="1"/>
    <col min="11268" max="11268" width="13.140625" style="3" customWidth="1"/>
    <col min="11269" max="11269" width="8" style="3" customWidth="1"/>
    <col min="11270" max="11270" width="17.28515625" style="3" customWidth="1"/>
    <col min="11271" max="11271" width="6.85546875" style="3" customWidth="1"/>
    <col min="11272" max="11272" width="14.42578125" style="3" customWidth="1"/>
    <col min="11273" max="11273" width="3.7109375" style="3" customWidth="1"/>
    <col min="11274" max="11521" width="9.140625" style="3"/>
    <col min="11522" max="11522" width="17.28515625" style="3" customWidth="1"/>
    <col min="11523" max="11523" width="5.140625" style="3" customWidth="1"/>
    <col min="11524" max="11524" width="13.140625" style="3" customWidth="1"/>
    <col min="11525" max="11525" width="8" style="3" customWidth="1"/>
    <col min="11526" max="11526" width="17.28515625" style="3" customWidth="1"/>
    <col min="11527" max="11527" width="6.85546875" style="3" customWidth="1"/>
    <col min="11528" max="11528" width="14.42578125" style="3" customWidth="1"/>
    <col min="11529" max="11529" width="3.7109375" style="3" customWidth="1"/>
    <col min="11530" max="11777" width="9.140625" style="3"/>
    <col min="11778" max="11778" width="17.28515625" style="3" customWidth="1"/>
    <col min="11779" max="11779" width="5.140625" style="3" customWidth="1"/>
    <col min="11780" max="11780" width="13.140625" style="3" customWidth="1"/>
    <col min="11781" max="11781" width="8" style="3" customWidth="1"/>
    <col min="11782" max="11782" width="17.28515625" style="3" customWidth="1"/>
    <col min="11783" max="11783" width="6.85546875" style="3" customWidth="1"/>
    <col min="11784" max="11784" width="14.42578125" style="3" customWidth="1"/>
    <col min="11785" max="11785" width="3.7109375" style="3" customWidth="1"/>
    <col min="11786" max="12033" width="9.140625" style="3"/>
    <col min="12034" max="12034" width="17.28515625" style="3" customWidth="1"/>
    <col min="12035" max="12035" width="5.140625" style="3" customWidth="1"/>
    <col min="12036" max="12036" width="13.140625" style="3" customWidth="1"/>
    <col min="12037" max="12037" width="8" style="3" customWidth="1"/>
    <col min="12038" max="12038" width="17.28515625" style="3" customWidth="1"/>
    <col min="12039" max="12039" width="6.85546875" style="3" customWidth="1"/>
    <col min="12040" max="12040" width="14.42578125" style="3" customWidth="1"/>
    <col min="12041" max="12041" width="3.7109375" style="3" customWidth="1"/>
    <col min="12042" max="12289" width="9.140625" style="3"/>
    <col min="12290" max="12290" width="17.28515625" style="3" customWidth="1"/>
    <col min="12291" max="12291" width="5.140625" style="3" customWidth="1"/>
    <col min="12292" max="12292" width="13.140625" style="3" customWidth="1"/>
    <col min="12293" max="12293" width="8" style="3" customWidth="1"/>
    <col min="12294" max="12294" width="17.28515625" style="3" customWidth="1"/>
    <col min="12295" max="12295" width="6.85546875" style="3" customWidth="1"/>
    <col min="12296" max="12296" width="14.42578125" style="3" customWidth="1"/>
    <col min="12297" max="12297" width="3.7109375" style="3" customWidth="1"/>
    <col min="12298" max="12545" width="9.140625" style="3"/>
    <col min="12546" max="12546" width="17.28515625" style="3" customWidth="1"/>
    <col min="12547" max="12547" width="5.140625" style="3" customWidth="1"/>
    <col min="12548" max="12548" width="13.140625" style="3" customWidth="1"/>
    <col min="12549" max="12549" width="8" style="3" customWidth="1"/>
    <col min="12550" max="12550" width="17.28515625" style="3" customWidth="1"/>
    <col min="12551" max="12551" width="6.85546875" style="3" customWidth="1"/>
    <col min="12552" max="12552" width="14.42578125" style="3" customWidth="1"/>
    <col min="12553" max="12553" width="3.7109375" style="3" customWidth="1"/>
    <col min="12554" max="12801" width="9.140625" style="3"/>
    <col min="12802" max="12802" width="17.28515625" style="3" customWidth="1"/>
    <col min="12803" max="12803" width="5.140625" style="3" customWidth="1"/>
    <col min="12804" max="12804" width="13.140625" style="3" customWidth="1"/>
    <col min="12805" max="12805" width="8" style="3" customWidth="1"/>
    <col min="12806" max="12806" width="17.28515625" style="3" customWidth="1"/>
    <col min="12807" max="12807" width="6.85546875" style="3" customWidth="1"/>
    <col min="12808" max="12808" width="14.42578125" style="3" customWidth="1"/>
    <col min="12809" max="12809" width="3.7109375" style="3" customWidth="1"/>
    <col min="12810" max="13057" width="9.140625" style="3"/>
    <col min="13058" max="13058" width="17.28515625" style="3" customWidth="1"/>
    <col min="13059" max="13059" width="5.140625" style="3" customWidth="1"/>
    <col min="13060" max="13060" width="13.140625" style="3" customWidth="1"/>
    <col min="13061" max="13061" width="8" style="3" customWidth="1"/>
    <col min="13062" max="13062" width="17.28515625" style="3" customWidth="1"/>
    <col min="13063" max="13063" width="6.85546875" style="3" customWidth="1"/>
    <col min="13064" max="13064" width="14.42578125" style="3" customWidth="1"/>
    <col min="13065" max="13065" width="3.7109375" style="3" customWidth="1"/>
    <col min="13066" max="13313" width="9.140625" style="3"/>
    <col min="13314" max="13314" width="17.28515625" style="3" customWidth="1"/>
    <col min="13315" max="13315" width="5.140625" style="3" customWidth="1"/>
    <col min="13316" max="13316" width="13.140625" style="3" customWidth="1"/>
    <col min="13317" max="13317" width="8" style="3" customWidth="1"/>
    <col min="13318" max="13318" width="17.28515625" style="3" customWidth="1"/>
    <col min="13319" max="13319" width="6.85546875" style="3" customWidth="1"/>
    <col min="13320" max="13320" width="14.42578125" style="3" customWidth="1"/>
    <col min="13321" max="13321" width="3.7109375" style="3" customWidth="1"/>
    <col min="13322" max="13569" width="9.140625" style="3"/>
    <col min="13570" max="13570" width="17.28515625" style="3" customWidth="1"/>
    <col min="13571" max="13571" width="5.140625" style="3" customWidth="1"/>
    <col min="13572" max="13572" width="13.140625" style="3" customWidth="1"/>
    <col min="13573" max="13573" width="8" style="3" customWidth="1"/>
    <col min="13574" max="13574" width="17.28515625" style="3" customWidth="1"/>
    <col min="13575" max="13575" width="6.85546875" style="3" customWidth="1"/>
    <col min="13576" max="13576" width="14.42578125" style="3" customWidth="1"/>
    <col min="13577" max="13577" width="3.7109375" style="3" customWidth="1"/>
    <col min="13578" max="13825" width="9.140625" style="3"/>
    <col min="13826" max="13826" width="17.28515625" style="3" customWidth="1"/>
    <col min="13827" max="13827" width="5.140625" style="3" customWidth="1"/>
    <col min="13828" max="13828" width="13.140625" style="3" customWidth="1"/>
    <col min="13829" max="13829" width="8" style="3" customWidth="1"/>
    <col min="13830" max="13830" width="17.28515625" style="3" customWidth="1"/>
    <col min="13831" max="13831" width="6.85546875" style="3" customWidth="1"/>
    <col min="13832" max="13832" width="14.42578125" style="3" customWidth="1"/>
    <col min="13833" max="13833" width="3.7109375" style="3" customWidth="1"/>
    <col min="13834" max="14081" width="9.140625" style="3"/>
    <col min="14082" max="14082" width="17.28515625" style="3" customWidth="1"/>
    <col min="14083" max="14083" width="5.140625" style="3" customWidth="1"/>
    <col min="14084" max="14084" width="13.140625" style="3" customWidth="1"/>
    <col min="14085" max="14085" width="8" style="3" customWidth="1"/>
    <col min="14086" max="14086" width="17.28515625" style="3" customWidth="1"/>
    <col min="14087" max="14087" width="6.85546875" style="3" customWidth="1"/>
    <col min="14088" max="14088" width="14.42578125" style="3" customWidth="1"/>
    <col min="14089" max="14089" width="3.7109375" style="3" customWidth="1"/>
    <col min="14090" max="14337" width="9.140625" style="3"/>
    <col min="14338" max="14338" width="17.28515625" style="3" customWidth="1"/>
    <col min="14339" max="14339" width="5.140625" style="3" customWidth="1"/>
    <col min="14340" max="14340" width="13.140625" style="3" customWidth="1"/>
    <col min="14341" max="14341" width="8" style="3" customWidth="1"/>
    <col min="14342" max="14342" width="17.28515625" style="3" customWidth="1"/>
    <col min="14343" max="14343" width="6.85546875" style="3" customWidth="1"/>
    <col min="14344" max="14344" width="14.42578125" style="3" customWidth="1"/>
    <col min="14345" max="14345" width="3.7109375" style="3" customWidth="1"/>
    <col min="14346" max="14593" width="9.140625" style="3"/>
    <col min="14594" max="14594" width="17.28515625" style="3" customWidth="1"/>
    <col min="14595" max="14595" width="5.140625" style="3" customWidth="1"/>
    <col min="14596" max="14596" width="13.140625" style="3" customWidth="1"/>
    <col min="14597" max="14597" width="8" style="3" customWidth="1"/>
    <col min="14598" max="14598" width="17.28515625" style="3" customWidth="1"/>
    <col min="14599" max="14599" width="6.85546875" style="3" customWidth="1"/>
    <col min="14600" max="14600" width="14.42578125" style="3" customWidth="1"/>
    <col min="14601" max="14601" width="3.7109375" style="3" customWidth="1"/>
    <col min="14602" max="14849" width="9.140625" style="3"/>
    <col min="14850" max="14850" width="17.28515625" style="3" customWidth="1"/>
    <col min="14851" max="14851" width="5.140625" style="3" customWidth="1"/>
    <col min="14852" max="14852" width="13.140625" style="3" customWidth="1"/>
    <col min="14853" max="14853" width="8" style="3" customWidth="1"/>
    <col min="14854" max="14854" width="17.28515625" style="3" customWidth="1"/>
    <col min="14855" max="14855" width="6.85546875" style="3" customWidth="1"/>
    <col min="14856" max="14856" width="14.42578125" style="3" customWidth="1"/>
    <col min="14857" max="14857" width="3.7109375" style="3" customWidth="1"/>
    <col min="14858" max="15105" width="9.140625" style="3"/>
    <col min="15106" max="15106" width="17.28515625" style="3" customWidth="1"/>
    <col min="15107" max="15107" width="5.140625" style="3" customWidth="1"/>
    <col min="15108" max="15108" width="13.140625" style="3" customWidth="1"/>
    <col min="15109" max="15109" width="8" style="3" customWidth="1"/>
    <col min="15110" max="15110" width="17.28515625" style="3" customWidth="1"/>
    <col min="15111" max="15111" width="6.85546875" style="3" customWidth="1"/>
    <col min="15112" max="15112" width="14.42578125" style="3" customWidth="1"/>
    <col min="15113" max="15113" width="3.7109375" style="3" customWidth="1"/>
    <col min="15114" max="15361" width="9.140625" style="3"/>
    <col min="15362" max="15362" width="17.28515625" style="3" customWidth="1"/>
    <col min="15363" max="15363" width="5.140625" style="3" customWidth="1"/>
    <col min="15364" max="15364" width="13.140625" style="3" customWidth="1"/>
    <col min="15365" max="15365" width="8" style="3" customWidth="1"/>
    <col min="15366" max="15366" width="17.28515625" style="3" customWidth="1"/>
    <col min="15367" max="15367" width="6.85546875" style="3" customWidth="1"/>
    <col min="15368" max="15368" width="14.42578125" style="3" customWidth="1"/>
    <col min="15369" max="15369" width="3.7109375" style="3" customWidth="1"/>
    <col min="15370" max="15617" width="9.140625" style="3"/>
    <col min="15618" max="15618" width="17.28515625" style="3" customWidth="1"/>
    <col min="15619" max="15619" width="5.140625" style="3" customWidth="1"/>
    <col min="15620" max="15620" width="13.140625" style="3" customWidth="1"/>
    <col min="15621" max="15621" width="8" style="3" customWidth="1"/>
    <col min="15622" max="15622" width="17.28515625" style="3" customWidth="1"/>
    <col min="15623" max="15623" width="6.85546875" style="3" customWidth="1"/>
    <col min="15624" max="15624" width="14.42578125" style="3" customWidth="1"/>
    <col min="15625" max="15625" width="3.7109375" style="3" customWidth="1"/>
    <col min="15626" max="15873" width="9.140625" style="3"/>
    <col min="15874" max="15874" width="17.28515625" style="3" customWidth="1"/>
    <col min="15875" max="15875" width="5.140625" style="3" customWidth="1"/>
    <col min="15876" max="15876" width="13.140625" style="3" customWidth="1"/>
    <col min="15877" max="15877" width="8" style="3" customWidth="1"/>
    <col min="15878" max="15878" width="17.28515625" style="3" customWidth="1"/>
    <col min="15879" max="15879" width="6.85546875" style="3" customWidth="1"/>
    <col min="15880" max="15880" width="14.42578125" style="3" customWidth="1"/>
    <col min="15881" max="15881" width="3.7109375" style="3" customWidth="1"/>
    <col min="15882" max="16129" width="9.140625" style="3"/>
    <col min="16130" max="16130" width="17.28515625" style="3" customWidth="1"/>
    <col min="16131" max="16131" width="5.140625" style="3" customWidth="1"/>
    <col min="16132" max="16132" width="13.140625" style="3" customWidth="1"/>
    <col min="16133" max="16133" width="8" style="3" customWidth="1"/>
    <col min="16134" max="16134" width="17.28515625" style="3" customWidth="1"/>
    <col min="16135" max="16135" width="6.85546875" style="3" customWidth="1"/>
    <col min="16136" max="16136" width="14.42578125" style="3" customWidth="1"/>
    <col min="16137" max="16137" width="3.7109375" style="3" customWidth="1"/>
    <col min="16138" max="16384" width="9.140625" style="3"/>
  </cols>
  <sheetData>
    <row r="1" spans="2:8" s="17" customFormat="1" x14ac:dyDescent="0.25">
      <c r="B1" s="269" t="s">
        <v>5</v>
      </c>
      <c r="C1" s="269"/>
      <c r="D1" s="269"/>
      <c r="E1" s="269"/>
      <c r="F1" s="269"/>
      <c r="G1" s="269"/>
      <c r="H1" s="269"/>
    </row>
    <row r="2" spans="2:8" x14ac:dyDescent="0.25">
      <c r="B2" s="267" t="s">
        <v>6</v>
      </c>
      <c r="C2" s="267"/>
      <c r="D2" s="267"/>
      <c r="E2" s="267"/>
      <c r="F2" s="267"/>
      <c r="G2" s="267"/>
      <c r="H2" s="267"/>
    </row>
    <row r="3" spans="2:8" x14ac:dyDescent="0.25">
      <c r="B3" s="267"/>
      <c r="C3" s="267"/>
      <c r="D3" s="267"/>
      <c r="E3" s="267"/>
      <c r="F3" s="267"/>
      <c r="G3" s="267"/>
      <c r="H3" s="267"/>
    </row>
    <row r="5" spans="2:8" x14ac:dyDescent="0.25">
      <c r="B5" s="1" t="s">
        <v>7</v>
      </c>
      <c r="C5" s="2"/>
      <c r="D5" s="2"/>
      <c r="F5" s="1" t="s">
        <v>8</v>
      </c>
      <c r="G5" s="2"/>
      <c r="H5" s="2"/>
    </row>
    <row r="6" spans="2:8" x14ac:dyDescent="0.25">
      <c r="F6" s="4"/>
    </row>
    <row r="7" spans="2:8" x14ac:dyDescent="0.25">
      <c r="B7" s="5" t="s">
        <v>9</v>
      </c>
      <c r="C7" s="6"/>
      <c r="D7" s="6"/>
      <c r="F7" s="1" t="s">
        <v>9</v>
      </c>
      <c r="G7" s="6"/>
      <c r="H7" s="6"/>
    </row>
    <row r="8" spans="2:8" x14ac:dyDescent="0.25">
      <c r="B8" s="7" t="s">
        <v>10</v>
      </c>
      <c r="C8" s="8"/>
      <c r="D8" s="23" t="e">
        <f>#REF!</f>
        <v>#REF!</v>
      </c>
      <c r="F8" s="7" t="s">
        <v>10</v>
      </c>
      <c r="G8" s="8"/>
      <c r="H8" s="23" t="e">
        <f>#REF!</f>
        <v>#REF!</v>
      </c>
    </row>
    <row r="9" spans="2:8" x14ac:dyDescent="0.25">
      <c r="B9" s="9" t="s">
        <v>11</v>
      </c>
      <c r="D9" s="25"/>
      <c r="F9" s="9" t="s">
        <v>11</v>
      </c>
      <c r="H9" s="25"/>
    </row>
    <row r="10" spans="2:8" x14ac:dyDescent="0.25">
      <c r="B10" s="10" t="s">
        <v>12</v>
      </c>
      <c r="C10" s="11"/>
      <c r="D10" s="26"/>
      <c r="F10" s="10" t="s">
        <v>12</v>
      </c>
      <c r="G10" s="11"/>
      <c r="H10" s="26"/>
    </row>
    <row r="11" spans="2:8" x14ac:dyDescent="0.25">
      <c r="B11" s="7"/>
      <c r="C11" s="8"/>
      <c r="D11" s="12"/>
      <c r="F11" s="7"/>
      <c r="G11" s="8"/>
      <c r="H11" s="12"/>
    </row>
    <row r="12" spans="2:8" x14ac:dyDescent="0.25">
      <c r="B12" s="13" t="s">
        <v>13</v>
      </c>
      <c r="C12" s="14"/>
      <c r="D12" s="24" t="e">
        <f>SUM(D8:D11)</f>
        <v>#REF!</v>
      </c>
      <c r="F12" s="13" t="s">
        <v>13</v>
      </c>
      <c r="G12" s="14"/>
      <c r="H12" s="24" t="e">
        <f>SUM(H8:H11)</f>
        <v>#REF!</v>
      </c>
    </row>
    <row r="14" spans="2:8" x14ac:dyDescent="0.25">
      <c r="B14" s="5" t="s">
        <v>14</v>
      </c>
      <c r="C14" s="6"/>
      <c r="D14" s="6"/>
      <c r="F14" s="5" t="s">
        <v>14</v>
      </c>
      <c r="G14" s="6"/>
      <c r="H14" s="6"/>
    </row>
    <row r="15" spans="2:8" x14ac:dyDescent="0.25">
      <c r="B15" s="15"/>
      <c r="C15" s="4"/>
      <c r="D15" s="22" t="e">
        <f>#REF!</f>
        <v>#REF!</v>
      </c>
      <c r="F15" s="15"/>
      <c r="G15" s="4"/>
      <c r="H15" s="23" t="e">
        <f>#REF!</f>
        <v>#REF!</v>
      </c>
    </row>
    <row r="16" spans="2:8" x14ac:dyDescent="0.25">
      <c r="B16" s="10"/>
      <c r="C16" s="11"/>
      <c r="D16" s="16"/>
      <c r="F16" s="10"/>
      <c r="G16" s="11"/>
      <c r="H16" s="16"/>
    </row>
    <row r="18" spans="2:17" x14ac:dyDescent="0.25">
      <c r="B18" s="5" t="s">
        <v>15</v>
      </c>
      <c r="C18" s="6"/>
      <c r="D18" s="6"/>
      <c r="F18" s="5" t="s">
        <v>15</v>
      </c>
      <c r="G18" s="6"/>
      <c r="H18" s="6"/>
    </row>
    <row r="19" spans="2:17" x14ac:dyDescent="0.25">
      <c r="B19" s="15"/>
      <c r="C19" s="4"/>
      <c r="D19" s="22" t="e">
        <f>#REF!</f>
        <v>#REF!</v>
      </c>
      <c r="F19" s="15"/>
      <c r="G19" s="4"/>
      <c r="H19" s="23" t="e">
        <f>#REF!</f>
        <v>#REF!</v>
      </c>
    </row>
    <row r="20" spans="2:17" x14ac:dyDescent="0.25">
      <c r="B20" s="10"/>
      <c r="C20" s="11"/>
      <c r="D20" s="16"/>
      <c r="F20" s="10"/>
      <c r="G20" s="11"/>
      <c r="H20" s="16"/>
    </row>
    <row r="22" spans="2:17" x14ac:dyDescent="0.25">
      <c r="B22" s="5" t="s">
        <v>16</v>
      </c>
      <c r="C22" s="6"/>
      <c r="D22" s="6"/>
      <c r="F22" s="5" t="s">
        <v>17</v>
      </c>
      <c r="G22" s="6"/>
      <c r="H22" s="6"/>
    </row>
    <row r="23" spans="2:17" x14ac:dyDescent="0.25">
      <c r="B23" s="15"/>
      <c r="C23" s="4"/>
      <c r="D23" s="23" t="e">
        <f>SUM(D12:D19)</f>
        <v>#REF!</v>
      </c>
      <c r="F23" s="7"/>
      <c r="G23" s="4"/>
      <c r="H23" s="23" t="e">
        <f>SUM(H12:H19)</f>
        <v>#REF!</v>
      </c>
    </row>
    <row r="24" spans="2:17" x14ac:dyDescent="0.25">
      <c r="B24" s="10"/>
      <c r="C24" s="11"/>
      <c r="D24" s="16"/>
      <c r="F24" s="10"/>
      <c r="G24" s="11"/>
      <c r="H24" s="16"/>
    </row>
    <row r="26" spans="2:17" x14ac:dyDescent="0.25">
      <c r="B26" s="33" t="s">
        <v>9</v>
      </c>
      <c r="C26" s="266" t="s">
        <v>3</v>
      </c>
      <c r="D26" s="266"/>
      <c r="E26" s="5"/>
      <c r="F26" s="33" t="s">
        <v>4</v>
      </c>
      <c r="G26" s="266" t="s">
        <v>18</v>
      </c>
      <c r="H26" s="266"/>
      <c r="J26" s="265" t="s">
        <v>13</v>
      </c>
      <c r="K26" s="265"/>
    </row>
    <row r="27" spans="2:17" x14ac:dyDescent="0.25">
      <c r="B27" s="18" t="s">
        <v>10</v>
      </c>
      <c r="C27" s="277" t="e">
        <f>#REF!</f>
        <v>#REF!</v>
      </c>
      <c r="D27" s="278"/>
      <c r="E27" s="18"/>
      <c r="F27" s="21" t="e">
        <f>#REF!</f>
        <v>#REF!</v>
      </c>
      <c r="G27" s="273" t="e">
        <f>H8</f>
        <v>#REF!</v>
      </c>
      <c r="H27" s="264"/>
      <c r="J27" s="268" t="e">
        <f>C27+F27+G27</f>
        <v>#REF!</v>
      </c>
      <c r="K27" s="268"/>
      <c r="L27" s="28"/>
      <c r="M27" s="28"/>
      <c r="N27" s="28"/>
      <c r="O27" s="28"/>
      <c r="P27" s="28"/>
      <c r="Q27" s="28"/>
    </row>
    <row r="28" spans="2:17" x14ac:dyDescent="0.25">
      <c r="B28" s="18" t="s">
        <v>11</v>
      </c>
      <c r="C28" s="270" t="s">
        <v>19</v>
      </c>
      <c r="D28" s="264"/>
      <c r="E28" s="18"/>
      <c r="F28" s="18" t="s">
        <v>19</v>
      </c>
      <c r="G28" s="270" t="s">
        <v>19</v>
      </c>
      <c r="H28" s="264"/>
      <c r="J28" s="270" t="s">
        <v>19</v>
      </c>
      <c r="K28" s="264"/>
    </row>
    <row r="29" spans="2:17" x14ac:dyDescent="0.25">
      <c r="B29" s="18" t="s">
        <v>12</v>
      </c>
      <c r="C29" s="270" t="s">
        <v>19</v>
      </c>
      <c r="D29" s="264"/>
      <c r="E29" s="18"/>
      <c r="F29" s="18" t="s">
        <v>19</v>
      </c>
      <c r="G29" s="270" t="s">
        <v>19</v>
      </c>
      <c r="H29" s="264"/>
      <c r="J29" s="270" t="s">
        <v>19</v>
      </c>
      <c r="K29" s="264"/>
    </row>
    <row r="30" spans="2:17" x14ac:dyDescent="0.25">
      <c r="B30" s="274"/>
      <c r="C30" s="275"/>
      <c r="D30" s="275"/>
      <c r="E30" s="275"/>
      <c r="F30" s="275"/>
      <c r="G30" s="275"/>
      <c r="H30" s="276"/>
    </row>
    <row r="31" spans="2:17" x14ac:dyDescent="0.25">
      <c r="B31" s="19" t="s">
        <v>20</v>
      </c>
      <c r="C31" s="271" t="e">
        <f>#REF!</f>
        <v>#REF!</v>
      </c>
      <c r="D31" s="272"/>
      <c r="E31" s="18"/>
      <c r="F31" s="27" t="e">
        <f>#REF!</f>
        <v>#REF!</v>
      </c>
      <c r="G31" s="271" t="e">
        <f>#REF!</f>
        <v>#REF!</v>
      </c>
      <c r="H31" s="272"/>
      <c r="J31" s="263" t="e">
        <f>SUM(C31:H31)</f>
        <v>#REF!</v>
      </c>
      <c r="K31" s="264"/>
    </row>
    <row r="32" spans="2:17" x14ac:dyDescent="0.25">
      <c r="B32" s="274"/>
      <c r="C32" s="275"/>
      <c r="D32" s="275"/>
      <c r="E32" s="275"/>
      <c r="F32" s="275"/>
      <c r="G32" s="275"/>
      <c r="H32" s="276"/>
    </row>
    <row r="33" spans="2:11" ht="30" x14ac:dyDescent="0.25">
      <c r="B33" s="20" t="s">
        <v>15</v>
      </c>
      <c r="C33" s="271" t="e">
        <f>#REF!</f>
        <v>#REF!</v>
      </c>
      <c r="D33" s="272"/>
      <c r="E33" s="18"/>
      <c r="F33" s="27" t="e">
        <f>#REF!</f>
        <v>#REF!</v>
      </c>
      <c r="G33" s="271" t="e">
        <f>#REF!</f>
        <v>#REF!</v>
      </c>
      <c r="H33" s="272"/>
      <c r="J33" s="263" t="e">
        <f>SUM(C33:H33)</f>
        <v>#REF!</v>
      </c>
      <c r="K33" s="264"/>
    </row>
  </sheetData>
  <mergeCells count="22">
    <mergeCell ref="B1:H1"/>
    <mergeCell ref="J28:K28"/>
    <mergeCell ref="J29:K29"/>
    <mergeCell ref="J31:K31"/>
    <mergeCell ref="C33:D33"/>
    <mergeCell ref="G27:H27"/>
    <mergeCell ref="G28:H28"/>
    <mergeCell ref="G29:H29"/>
    <mergeCell ref="G31:H31"/>
    <mergeCell ref="G33:H33"/>
    <mergeCell ref="B32:H32"/>
    <mergeCell ref="B30:H30"/>
    <mergeCell ref="C27:D27"/>
    <mergeCell ref="C28:D28"/>
    <mergeCell ref="C29:D29"/>
    <mergeCell ref="C31:D31"/>
    <mergeCell ref="J33:K33"/>
    <mergeCell ref="J26:K26"/>
    <mergeCell ref="G26:H26"/>
    <mergeCell ref="C26:D26"/>
    <mergeCell ref="B2:H3"/>
    <mergeCell ref="J27:K27"/>
  </mergeCells>
  <pageMargins left="0.25" right="0.25" top="0.75" bottom="0.75" header="0.3" footer="0.3"/>
  <pageSetup paperSize="9" scale="89" orientation="portrait" r:id="rId1"/>
  <headerFooter>
    <oddHeader>&amp;C&amp;"-,Bold"Freedom of Information Act applies.</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eda085f9-eb48-4306-a316-1ff1b679fbed">
      <UserInfo>
        <DisplayName>Geoghegan, Marie</DisplayName>
        <AccountId>42</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B39B936311D134981E85E2716E9FF59" ma:contentTypeVersion="6" ma:contentTypeDescription="Create a new document." ma:contentTypeScope="" ma:versionID="965a938d18a16dddc7e9cf3c050c61d1">
  <xsd:schema xmlns:xsd="http://www.w3.org/2001/XMLSchema" xmlns:xs="http://www.w3.org/2001/XMLSchema" xmlns:p="http://schemas.microsoft.com/office/2006/metadata/properties" xmlns:ns2="c03bb8d1-eef9-4a03-a3bd-789d125b287d" xmlns:ns3="eda085f9-eb48-4306-a316-1ff1b679fbed" targetNamespace="http://schemas.microsoft.com/office/2006/metadata/properties" ma:root="true" ma:fieldsID="97f3b096ccbb09993a72f96f524655c9" ns2:_="" ns3:_="">
    <xsd:import namespace="c03bb8d1-eef9-4a03-a3bd-789d125b287d"/>
    <xsd:import namespace="eda085f9-eb48-4306-a316-1ff1b679fbe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3bb8d1-eef9-4a03-a3bd-789d125b287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da085f9-eb48-4306-a316-1ff1b679fbe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82E487-473E-4B17-A95F-11A2E4CF36CC}">
  <ds:schemaRefs>
    <ds:schemaRef ds:uri="http://schemas.microsoft.com/sharepoint/v3/contenttype/forms"/>
  </ds:schemaRefs>
</ds:datastoreItem>
</file>

<file path=customXml/itemProps2.xml><?xml version="1.0" encoding="utf-8"?>
<ds:datastoreItem xmlns:ds="http://schemas.openxmlformats.org/officeDocument/2006/customXml" ds:itemID="{CD4AA84E-0F7E-4224-9219-2D5620269A3B}">
  <ds:schemaRefs>
    <ds:schemaRef ds:uri="http://schemas.microsoft.com/office/2006/metadata/properties"/>
    <ds:schemaRef ds:uri="eda085f9-eb48-4306-a316-1ff1b679fbed"/>
    <ds:schemaRef ds:uri="c03bb8d1-eef9-4a03-a3bd-789d125b287d"/>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customXml/itemProps3.xml><?xml version="1.0" encoding="utf-8"?>
<ds:datastoreItem xmlns:ds="http://schemas.openxmlformats.org/officeDocument/2006/customXml" ds:itemID="{FF4F519F-E3B9-4A77-8B9B-24D8809361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3bb8d1-eef9-4a03-a3bd-789d125b287d"/>
    <ds:schemaRef ds:uri="eda085f9-eb48-4306-a316-1ff1b679fb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Instructions</vt:lpstr>
      <vt:lpstr>Checklist for Claim</vt:lpstr>
      <vt:lpstr>Consultancy</vt:lpstr>
      <vt:lpstr>Director Statement </vt:lpstr>
      <vt:lpstr>Summary of Exp</vt:lpstr>
      <vt:lpstr>'Checklist for Claim'!Print_Area</vt:lpstr>
      <vt:lpstr>Consultancy!Print_Area</vt:lpstr>
      <vt:lpstr>'Director Statement '!Print_Area</vt:lpstr>
      <vt:lpstr>Instructions!Print_Area</vt:lpstr>
      <vt:lpstr>'Summary of Exp'!Print_Area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REDF Claim &amp; Director Statement</dc:title>
  <dc:subject/>
  <dc:creator>Ruairí</dc:creator>
  <cp:keywords/>
  <dc:description/>
  <cp:lastModifiedBy>Geoghegan, Marie</cp:lastModifiedBy>
  <cp:revision/>
  <cp:lastPrinted>2024-08-09T11:21:56Z</cp:lastPrinted>
  <dcterms:created xsi:type="dcterms:W3CDTF">2020-07-22T09:43:28Z</dcterms:created>
  <dcterms:modified xsi:type="dcterms:W3CDTF">2024-08-09T11:25:46Z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0x010100DB39B936311D134981E85E2716E9FF59</vt:lpwstr>
  </property>
  <property fmtid="{D5CDD505-2E9C-101B-9397-08002B2CF9AE}" pid="3" name="_AdHocReviewCycleID">
    <vt:i4>-1372457197</vt:i4>
  </property>
  <property fmtid="{D5CDD505-2E9C-101B-9397-08002B2CF9AE}" pid="4" name="_NewReviewCycle">
    <vt:lpwstr/>
  </property>
  <property fmtid="{D5CDD505-2E9C-101B-9397-08002B2CF9AE}" pid="5" name="_EmailSubject">
    <vt:lpwstr>REDF Feasibility Claim Page</vt:lpwstr>
  </property>
  <property fmtid="{D5CDD505-2E9C-101B-9397-08002B2CF9AE}" pid="6" name="_AuthorEmail">
    <vt:lpwstr>Marie.Geoghegan@enterprise-ireland.com</vt:lpwstr>
  </property>
  <property fmtid="{D5CDD505-2E9C-101B-9397-08002B2CF9AE}" pid="7" name="_AuthorEmailDisplayName">
    <vt:lpwstr>Geoghegan, Marie</vt:lpwstr>
  </property>
  <property fmtid="{D5CDD505-2E9C-101B-9397-08002B2CF9AE}" pid="8" name="_PreviousAdHocReviewCycleID">
    <vt:i4>1271194221</vt:i4>
  </property>
</Properties>
</file>