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176_Grants_W\GPU CENTRAL\G.A.D. CLAIM FORMS\2025 updated forms\Market Discovery Fund\"/>
    </mc:Choice>
  </mc:AlternateContent>
  <xr:revisionPtr revIDLastSave="0" documentId="13_ncr:1_{4C014171-EB2C-4A1F-B2CA-666D79666393}"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Salaries -Travel -Rent - Market" sheetId="14" r:id="rId4"/>
    <sheet name="Consultancy,Business,Trade Fair" sheetId="29" r:id="rId5"/>
    <sheet name=" Trade Fairs ONLY" sheetId="30" r:id="rId6"/>
    <sheet name="Director Statement " sheetId="23" r:id="rId7"/>
    <sheet name="Progress Report" sheetId="31" r:id="rId8"/>
    <sheet name="Summary of Exp" sheetId="2" state="hidden" r:id="rId9"/>
  </sheets>
  <externalReferences>
    <externalReference r:id="rId10"/>
  </externalReferences>
  <definedNames>
    <definedName name="_Hlk51662228" localSheetId="7">'Progress Report'!#REF!</definedName>
    <definedName name="_Hlk55476101" localSheetId="1">'Checklist for Claim'!#REF!</definedName>
    <definedName name="_xlnm.Print_Area" localSheetId="5">' Trade Fairs ONLY'!$A$1:$K$37</definedName>
    <definedName name="_xlnm.Print_Area" localSheetId="1">'Checklist for Claim'!$A$1:$E$51</definedName>
    <definedName name="_xlnm.Print_Area" localSheetId="4">'Consultancy,Business,Trade Fair'!$A$1:$K$82</definedName>
    <definedName name="_xlnm.Print_Area" localSheetId="6">'Director Statement '!$B$3:$H$74</definedName>
    <definedName name="_xlnm.Print_Area" localSheetId="0">Instructions!$B$1:$R$47</definedName>
    <definedName name="_xlnm.Print_Area" localSheetId="7">'Progress Report'!$B$2:$E$267</definedName>
    <definedName name="_xlnm.Print_Area" localSheetId="3">'Salaries -Travel -Rent - Market'!$A$1:$K$167</definedName>
    <definedName name="_xlnm.Print_Area" localSheetId="8">'Summary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7" i="29" l="1"/>
  <c r="U12" i="29"/>
  <c r="U13" i="29"/>
  <c r="U14" i="29"/>
  <c r="U15" i="29"/>
  <c r="U16" i="29"/>
  <c r="U17" i="29"/>
  <c r="U18" i="29"/>
  <c r="U19" i="29"/>
  <c r="U20" i="29"/>
  <c r="U21" i="29"/>
  <c r="U22" i="29"/>
  <c r="U23" i="29"/>
  <c r="U24" i="29"/>
  <c r="U25" i="29"/>
  <c r="U11" i="29"/>
  <c r="R33" i="30"/>
  <c r="R34" i="30"/>
  <c r="R35" i="30"/>
  <c r="R36" i="30"/>
  <c r="R37" i="30"/>
  <c r="R38" i="30"/>
  <c r="R39" i="30"/>
  <c r="R40" i="30"/>
  <c r="R41" i="30"/>
  <c r="R42" i="30"/>
  <c r="R32" i="30"/>
  <c r="R20" i="30"/>
  <c r="R21" i="30"/>
  <c r="R22" i="30"/>
  <c r="R23" i="30"/>
  <c r="R24" i="30"/>
  <c r="R25" i="30"/>
  <c r="R26" i="30"/>
  <c r="R27" i="30"/>
  <c r="R28" i="30"/>
  <c r="R29" i="30"/>
  <c r="R19" i="30"/>
  <c r="R13" i="30"/>
  <c r="R14" i="30"/>
  <c r="R15" i="30"/>
  <c r="R16" i="30"/>
  <c r="R12" i="30"/>
  <c r="R110" i="29"/>
  <c r="R111" i="29"/>
  <c r="R112" i="29"/>
  <c r="R113" i="29"/>
  <c r="R114" i="29"/>
  <c r="R115" i="29"/>
  <c r="R116" i="29"/>
  <c r="R117" i="29"/>
  <c r="R118" i="29"/>
  <c r="R119" i="29"/>
  <c r="R109" i="29"/>
  <c r="R97" i="29"/>
  <c r="R98" i="29"/>
  <c r="R99" i="29"/>
  <c r="R100" i="29"/>
  <c r="R101" i="29"/>
  <c r="R102" i="29"/>
  <c r="R103" i="29"/>
  <c r="R104" i="29"/>
  <c r="R105" i="29"/>
  <c r="R106" i="29"/>
  <c r="R96" i="29"/>
  <c r="R90" i="29"/>
  <c r="R91" i="29"/>
  <c r="R92" i="29"/>
  <c r="R93" i="29"/>
  <c r="R89" i="29"/>
  <c r="R141" i="14"/>
  <c r="R142" i="14"/>
  <c r="R143" i="14"/>
  <c r="R144" i="14"/>
  <c r="R145" i="14"/>
  <c r="R146" i="14"/>
  <c r="R147" i="14"/>
  <c r="R148" i="14"/>
  <c r="R149" i="14"/>
  <c r="R150" i="14"/>
  <c r="R151" i="14"/>
  <c r="R152" i="14"/>
  <c r="R153" i="14"/>
  <c r="R154" i="14"/>
  <c r="R155" i="14"/>
  <c r="R156" i="14"/>
  <c r="R157" i="14"/>
  <c r="R158" i="14"/>
  <c r="R159" i="14"/>
  <c r="R160" i="14"/>
  <c r="R161" i="14"/>
  <c r="R162" i="14"/>
  <c r="R140" i="14"/>
  <c r="R114" i="14"/>
  <c r="R115" i="14"/>
  <c r="R116" i="14"/>
  <c r="R117" i="14"/>
  <c r="R118" i="14"/>
  <c r="R119" i="14"/>
  <c r="R120" i="14"/>
  <c r="R121" i="14"/>
  <c r="R122" i="14"/>
  <c r="R123" i="14"/>
  <c r="R124" i="14"/>
  <c r="R125" i="14"/>
  <c r="R126" i="14"/>
  <c r="R127" i="14"/>
  <c r="R128" i="14"/>
  <c r="R129" i="14"/>
  <c r="R130" i="14"/>
  <c r="R113" i="14"/>
  <c r="R131" i="14" s="1"/>
  <c r="D37" i="23"/>
  <c r="D27" i="23"/>
  <c r="D16" i="23"/>
  <c r="C7" i="31"/>
  <c r="C6" i="31"/>
  <c r="R163" i="14" l="1"/>
  <c r="D11" i="23"/>
  <c r="J56" i="29"/>
  <c r="R56" i="29" s="1"/>
  <c r="J57" i="29"/>
  <c r="R57" i="29" s="1"/>
  <c r="J58" i="29"/>
  <c r="R58" i="29" s="1"/>
  <c r="J59" i="29"/>
  <c r="R59" i="29" s="1"/>
  <c r="J60" i="29"/>
  <c r="R60" i="29" s="1"/>
  <c r="J61" i="29"/>
  <c r="R61" i="29" s="1"/>
  <c r="J62" i="29"/>
  <c r="R62" i="29" s="1"/>
  <c r="J63" i="29"/>
  <c r="R63" i="29" s="1"/>
  <c r="J64" i="29"/>
  <c r="R64" i="29" s="1"/>
  <c r="J65" i="29"/>
  <c r="R65" i="29" s="1"/>
  <c r="J66" i="29"/>
  <c r="R66" i="29" s="1"/>
  <c r="J67" i="29"/>
  <c r="R67" i="29" s="1"/>
  <c r="J68" i="29"/>
  <c r="R68" i="29" s="1"/>
  <c r="J69" i="29"/>
  <c r="R69" i="29" s="1"/>
  <c r="J70" i="29"/>
  <c r="R70" i="29" s="1"/>
  <c r="J71" i="29"/>
  <c r="R71" i="29" s="1"/>
  <c r="J72" i="29"/>
  <c r="R72" i="29" s="1"/>
  <c r="J73" i="29"/>
  <c r="R73" i="29" s="1"/>
  <c r="J74" i="29"/>
  <c r="R74" i="29" s="1"/>
  <c r="J75" i="29"/>
  <c r="R75" i="29" s="1"/>
  <c r="J76" i="29"/>
  <c r="R76" i="29" s="1"/>
  <c r="J77" i="29"/>
  <c r="R77" i="29" s="1"/>
  <c r="J55" i="29"/>
  <c r="R55" i="29" s="1"/>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11" i="14"/>
  <c r="C3" i="30"/>
  <c r="C3" i="29"/>
  <c r="H44" i="30"/>
  <c r="H121" i="29"/>
  <c r="D32" i="23" s="1"/>
  <c r="F32" i="23" s="1"/>
  <c r="J11" i="29"/>
  <c r="Q11" i="29"/>
  <c r="R11" i="29"/>
  <c r="J12" i="29"/>
  <c r="Q12" i="29"/>
  <c r="Q15" i="29" s="1"/>
  <c r="Q18" i="29" s="1"/>
  <c r="R12" i="29"/>
  <c r="J13" i="29"/>
  <c r="Q13" i="29"/>
  <c r="R13" i="29"/>
  <c r="J14" i="29"/>
  <c r="R14" i="29"/>
  <c r="J15" i="29"/>
  <c r="R15" i="29"/>
  <c r="J16" i="29"/>
  <c r="R16" i="29"/>
  <c r="J17" i="29"/>
  <c r="R17" i="29"/>
  <c r="J18" i="29"/>
  <c r="R18" i="29"/>
  <c r="J19" i="29"/>
  <c r="R19" i="29"/>
  <c r="J20" i="29"/>
  <c r="R20" i="29"/>
  <c r="J21" i="29"/>
  <c r="R21" i="29"/>
  <c r="J22" i="29"/>
  <c r="R22" i="29"/>
  <c r="J23" i="29"/>
  <c r="R23" i="29"/>
  <c r="J24" i="29"/>
  <c r="R24" i="29"/>
  <c r="J25" i="29"/>
  <c r="R25" i="29"/>
  <c r="J26" i="29"/>
  <c r="U26" i="29" s="1"/>
  <c r="R26" i="29"/>
  <c r="J27" i="29"/>
  <c r="U27" i="29" s="1"/>
  <c r="U47" i="29" s="1"/>
  <c r="R27" i="29"/>
  <c r="J28" i="29"/>
  <c r="U28" i="29" s="1"/>
  <c r="R28" i="29"/>
  <c r="J29" i="29"/>
  <c r="U29" i="29" s="1"/>
  <c r="R29" i="29"/>
  <c r="J30" i="29"/>
  <c r="U30" i="29" s="1"/>
  <c r="R30" i="29"/>
  <c r="J31" i="29"/>
  <c r="U31" i="29" s="1"/>
  <c r="R31" i="29"/>
  <c r="J32" i="29"/>
  <c r="U32" i="29" s="1"/>
  <c r="R32" i="29"/>
  <c r="J33" i="29"/>
  <c r="U33" i="29" s="1"/>
  <c r="R33" i="29"/>
  <c r="J34" i="29"/>
  <c r="U34" i="29" s="1"/>
  <c r="R34" i="29"/>
  <c r="J35" i="29"/>
  <c r="U35" i="29" s="1"/>
  <c r="R35" i="29"/>
  <c r="J36" i="29"/>
  <c r="U36" i="29" s="1"/>
  <c r="R36" i="29"/>
  <c r="J37" i="29"/>
  <c r="U37" i="29" s="1"/>
  <c r="R37" i="29"/>
  <c r="J38" i="29"/>
  <c r="U38" i="29" s="1"/>
  <c r="R38" i="29"/>
  <c r="J39" i="29"/>
  <c r="U39" i="29" s="1"/>
  <c r="R39" i="29"/>
  <c r="J40" i="29"/>
  <c r="U40" i="29" s="1"/>
  <c r="R40" i="29"/>
  <c r="J41" i="29"/>
  <c r="U41" i="29" s="1"/>
  <c r="R41" i="29"/>
  <c r="J42" i="29"/>
  <c r="U42" i="29" s="1"/>
  <c r="R42" i="29"/>
  <c r="J43" i="29"/>
  <c r="U43" i="29" s="1"/>
  <c r="R43" i="29"/>
  <c r="J44" i="29"/>
  <c r="U44" i="29" s="1"/>
  <c r="R44" i="29"/>
  <c r="J45" i="29"/>
  <c r="U45" i="29" s="1"/>
  <c r="R45" i="29"/>
  <c r="H132" i="14"/>
  <c r="Q131" i="14"/>
  <c r="T104" i="14"/>
  <c r="S104" i="14"/>
  <c r="H104" i="14"/>
  <c r="U102" i="14"/>
  <c r="K102" i="14"/>
  <c r="U101" i="14"/>
  <c r="K101" i="14"/>
  <c r="U100" i="14"/>
  <c r="K100" i="14"/>
  <c r="U99" i="14"/>
  <c r="K99" i="14"/>
  <c r="U98" i="14"/>
  <c r="K98" i="14"/>
  <c r="U97" i="14"/>
  <c r="K97" i="14"/>
  <c r="U96" i="14"/>
  <c r="K96" i="14"/>
  <c r="U95" i="14"/>
  <c r="K95" i="14"/>
  <c r="U94" i="14"/>
  <c r="K94" i="14"/>
  <c r="U93" i="14"/>
  <c r="K93" i="14"/>
  <c r="U92" i="14"/>
  <c r="K92" i="14"/>
  <c r="U91" i="14"/>
  <c r="K91" i="14"/>
  <c r="U90" i="14"/>
  <c r="K90" i="14"/>
  <c r="U89" i="14"/>
  <c r="K89" i="14"/>
  <c r="U88" i="14"/>
  <c r="K88" i="14"/>
  <c r="U87" i="14"/>
  <c r="K87" i="14"/>
  <c r="U86" i="14"/>
  <c r="K86" i="14"/>
  <c r="U85" i="14"/>
  <c r="K85" i="14"/>
  <c r="U84" i="14"/>
  <c r="K84" i="14"/>
  <c r="U83" i="14"/>
  <c r="K83" i="14"/>
  <c r="U82" i="14"/>
  <c r="K82" i="14"/>
  <c r="U81" i="14"/>
  <c r="K81" i="14"/>
  <c r="U80" i="14"/>
  <c r="K80" i="14"/>
  <c r="U79" i="14"/>
  <c r="K79" i="14"/>
  <c r="U78" i="14"/>
  <c r="K78" i="14"/>
  <c r="U77" i="14"/>
  <c r="K77" i="14"/>
  <c r="Q76" i="14"/>
  <c r="U76" i="14" s="1"/>
  <c r="K76" i="14"/>
  <c r="Q75" i="14"/>
  <c r="K75" i="14"/>
  <c r="R75" i="14" s="1"/>
  <c r="Q74" i="14"/>
  <c r="K74" i="14"/>
  <c r="R74" i="14" s="1"/>
  <c r="Q73" i="14"/>
  <c r="K73" i="14"/>
  <c r="R73" i="14" s="1"/>
  <c r="Q72" i="14"/>
  <c r="K72" i="14"/>
  <c r="R72" i="14" s="1"/>
  <c r="Q71" i="14"/>
  <c r="K71" i="14"/>
  <c r="R71" i="14" s="1"/>
  <c r="Q70" i="14"/>
  <c r="K70" i="14"/>
  <c r="R70" i="14" s="1"/>
  <c r="Q69" i="14"/>
  <c r="K69" i="14"/>
  <c r="R69" i="14" s="1"/>
  <c r="Q68" i="14"/>
  <c r="K68" i="14"/>
  <c r="R68" i="14" s="1"/>
  <c r="Q67" i="14"/>
  <c r="K67" i="14"/>
  <c r="R67" i="14" s="1"/>
  <c r="Q66" i="14"/>
  <c r="K66" i="14"/>
  <c r="R66" i="14" s="1"/>
  <c r="Q65" i="14"/>
  <c r="K65" i="14"/>
  <c r="R65" i="14" s="1"/>
  <c r="Q64" i="14"/>
  <c r="K64" i="14"/>
  <c r="R64" i="14" s="1"/>
  <c r="Q63" i="14"/>
  <c r="K63" i="14"/>
  <c r="R63" i="14" s="1"/>
  <c r="Q62" i="14"/>
  <c r="K62" i="14"/>
  <c r="R62" i="14" s="1"/>
  <c r="Q61" i="14"/>
  <c r="K61" i="14"/>
  <c r="R61" i="14" s="1"/>
  <c r="Q60" i="14"/>
  <c r="K60" i="14"/>
  <c r="R60" i="14" s="1"/>
  <c r="Q59" i="14"/>
  <c r="K59" i="14"/>
  <c r="R59" i="14" s="1"/>
  <c r="Q58" i="14"/>
  <c r="K58" i="14"/>
  <c r="R58" i="14" s="1"/>
  <c r="Q57" i="14"/>
  <c r="K57" i="14"/>
  <c r="R57" i="14" s="1"/>
  <c r="Q56" i="14"/>
  <c r="K56" i="14"/>
  <c r="R56" i="14" s="1"/>
  <c r="Q55" i="14"/>
  <c r="K55" i="14"/>
  <c r="R55" i="14" s="1"/>
  <c r="C3" i="14"/>
  <c r="C2" i="30"/>
  <c r="Q78" i="29"/>
  <c r="C2" i="29"/>
  <c r="R78" i="29" l="1"/>
  <c r="C35" i="28"/>
  <c r="D40" i="23"/>
  <c r="F40" i="23" s="1"/>
  <c r="E25" i="28"/>
  <c r="E15" i="28"/>
  <c r="D21" i="23"/>
  <c r="F21" i="23" s="1"/>
  <c r="H43" i="14"/>
  <c r="H44" i="14" s="1"/>
  <c r="H45" i="14" s="1"/>
  <c r="J79" i="29"/>
  <c r="S13" i="29"/>
  <c r="S11" i="29"/>
  <c r="S12" i="29"/>
  <c r="Q14" i="29"/>
  <c r="Q17" i="29" s="1"/>
  <c r="S17" i="29" s="1"/>
  <c r="R47" i="29"/>
  <c r="Q16" i="29"/>
  <c r="Q21" i="29"/>
  <c r="S18" i="29"/>
  <c r="J47" i="29"/>
  <c r="S15" i="29"/>
  <c r="U59" i="14"/>
  <c r="U63" i="14"/>
  <c r="U67" i="14"/>
  <c r="U75" i="14"/>
  <c r="U57" i="14"/>
  <c r="U61" i="14"/>
  <c r="U65" i="14"/>
  <c r="U69" i="14"/>
  <c r="U73" i="14"/>
  <c r="U71" i="14"/>
  <c r="Q104" i="14"/>
  <c r="U70" i="14"/>
  <c r="U55" i="14"/>
  <c r="R104" i="14"/>
  <c r="U74" i="14"/>
  <c r="U72" i="14"/>
  <c r="U60" i="14"/>
  <c r="U68" i="14"/>
  <c r="U56" i="14"/>
  <c r="U64" i="14"/>
  <c r="U58" i="14"/>
  <c r="U62" i="14"/>
  <c r="U66" i="14"/>
  <c r="K104" i="14"/>
  <c r="K106" i="14" s="1"/>
  <c r="D19" i="23" l="1"/>
  <c r="C25" i="28"/>
  <c r="D30" i="23"/>
  <c r="H124" i="29"/>
  <c r="D25" i="28"/>
  <c r="D31" i="23"/>
  <c r="F31" i="23" s="1"/>
  <c r="D15" i="28"/>
  <c r="D20" i="23"/>
  <c r="F20" i="23" s="1"/>
  <c r="C15" i="28"/>
  <c r="Q20" i="29"/>
  <c r="S20" i="29" s="1"/>
  <c r="S14" i="29"/>
  <c r="S16" i="29"/>
  <c r="Q19" i="29"/>
  <c r="Q24" i="29"/>
  <c r="S21" i="29"/>
  <c r="U104" i="14"/>
  <c r="C27" i="28" l="1"/>
  <c r="D34" i="23"/>
  <c r="F30" i="23"/>
  <c r="F34" i="23" s="1"/>
  <c r="Q23" i="29"/>
  <c r="Q26" i="29" s="1"/>
  <c r="S19" i="29"/>
  <c r="Q22" i="29"/>
  <c r="Q27" i="29"/>
  <c r="S24" i="29"/>
  <c r="S23" i="29" l="1"/>
  <c r="S22" i="29"/>
  <c r="Q25" i="29"/>
  <c r="Q29" i="29"/>
  <c r="S26" i="29"/>
  <c r="Q30" i="29"/>
  <c r="S27" i="29"/>
  <c r="H164" i="14"/>
  <c r="Q163" i="14"/>
  <c r="D22" i="23" l="1"/>
  <c r="F22" i="23" s="1"/>
  <c r="H167" i="14"/>
  <c r="F15" i="28"/>
  <c r="C17" i="28" s="1"/>
  <c r="C38" i="28" s="1"/>
  <c r="C40" i="28" s="1"/>
  <c r="S25" i="29"/>
  <c r="Q28" i="29"/>
  <c r="Q32" i="29"/>
  <c r="S29" i="29"/>
  <c r="S30" i="29"/>
  <c r="Q33" i="29"/>
  <c r="D24" i="23" l="1"/>
  <c r="S28" i="29"/>
  <c r="Q31" i="29"/>
  <c r="S33" i="29"/>
  <c r="Q36" i="29"/>
  <c r="Q35" i="29"/>
  <c r="S32" i="29"/>
  <c r="S31" i="29" l="1"/>
  <c r="Q34" i="29"/>
  <c r="Q38" i="29"/>
  <c r="S35" i="29"/>
  <c r="S36" i="29"/>
  <c r="Q39" i="29"/>
  <c r="C2" i="14"/>
  <c r="Q37" i="29" l="1"/>
  <c r="S34" i="29"/>
  <c r="Q42" i="29"/>
  <c r="S39" i="29"/>
  <c r="S38" i="29"/>
  <c r="Q41" i="29"/>
  <c r="S37" i="29" l="1"/>
  <c r="Q40" i="29"/>
  <c r="Q45" i="29"/>
  <c r="S45" i="29" s="1"/>
  <c r="S42" i="29"/>
  <c r="S41" i="29"/>
  <c r="Q44" i="29"/>
  <c r="S44" i="29" s="1"/>
  <c r="S40" i="29" l="1"/>
  <c r="Q43" i="29"/>
  <c r="S43" i="29" s="1"/>
  <c r="S47" i="29" s="1"/>
  <c r="F19" i="23" l="1"/>
  <c r="F24" i="23" s="1"/>
  <c r="F43" i="23" s="1"/>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<sst xmlns="http://schemas.openxmlformats.org/spreadsheetml/2006/main" count="775" uniqueCount="246">
  <si>
    <t>Consultancy</t>
  </si>
  <si>
    <t>Travel &amp; Subsistence</t>
  </si>
  <si>
    <t>Project Number</t>
  </si>
  <si>
    <t>FOR INTERNAL EI USE ONLY</t>
  </si>
  <si>
    <t>Disallowed 
(Manual Entry)</t>
  </si>
  <si>
    <t>Approved Cost (Calculated)</t>
  </si>
  <si>
    <t>&lt;- unhide rows here and insert more if required</t>
  </si>
  <si>
    <t>Disallowed</t>
  </si>
  <si>
    <t>Deferred</t>
  </si>
  <si>
    <t>Employee Name</t>
  </si>
  <si>
    <t>Invoice No.</t>
  </si>
  <si>
    <t>Invoice Date</t>
  </si>
  <si>
    <t>Eligible Travel Costs</t>
  </si>
  <si>
    <t>Eligible Subsistence Costs</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</si>
  <si>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</si>
  <si>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</si>
  <si>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</si>
  <si>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</si>
  <si>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</si>
  <si>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</si>
  <si>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</si>
  <si>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</si>
  <si>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</si>
  <si>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</si>
  <si>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</si>
  <si>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</si>
  <si>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</si>
  <si>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</si>
  <si>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</si>
  <si>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</si>
  <si>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</si>
  <si>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</si>
  <si>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</si>
  <si>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</si>
  <si>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</si>
  <si>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</si>
  <si>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</si>
  <si>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</si>
  <si>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</si>
  <si>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</si>
  <si>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</si>
  <si>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</si>
  <si>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</si>
  <si>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</si>
  <si>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</si>
  <si>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</si>
  <si>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</si>
  <si>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</si>
  <si>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</si>
  <si>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</si>
  <si>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</si>
  <si>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</si>
  <si>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</si>
  <si>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</si>
  <si>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</si>
  <si>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</si>
  <si>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</si>
  <si>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</si>
  <si>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</si>
  <si>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 xml:space="preserve"> </t>
  </si>
  <si>
    <t>Trip Information</t>
  </si>
  <si>
    <t>Travel Expenditure</t>
  </si>
  <si>
    <t>Related Subsistence for Each Trip</t>
  </si>
  <si>
    <t>Costs Incurred</t>
  </si>
  <si>
    <t>Number of days</t>
  </si>
  <si>
    <t>Rate</t>
  </si>
  <si>
    <t>From</t>
  </si>
  <si>
    <t>To</t>
  </si>
  <si>
    <t>Travel:</t>
  </si>
  <si>
    <t>Subsistence:</t>
  </si>
  <si>
    <t>Consultant/Service Provider Name</t>
  </si>
  <si>
    <t>Role/Function</t>
  </si>
  <si>
    <t>Number of Days</t>
  </si>
  <si>
    <t>Costs must be for Company employees only.</t>
  </si>
  <si>
    <t>Subsistence Rates:</t>
  </si>
  <si>
    <t>Daily Allowance Rate:</t>
  </si>
  <si>
    <t>Overseas = €60</t>
  </si>
  <si>
    <t>24 Hr Allowance Rate:</t>
  </si>
  <si>
    <t>Overseas = €200</t>
  </si>
  <si>
    <t>Checklist for Claim</t>
  </si>
  <si>
    <t xml:space="preserve">https://www.enterprise-ireland.com/en/Process/Companies/  </t>
  </si>
  <si>
    <t xml:space="preserve">N.B. As part of continous improvement, revisions are regularly made to our claim forms. Do not use a saved copy. Always download from: </t>
  </si>
  <si>
    <t>I/We declare that, the costs included in this claim have not been included in previous claims to Enterprise Ireland, any other Government Agency, the EU, or for any grant.</t>
  </si>
  <si>
    <t xml:space="preserve">I/We confirm that: </t>
  </si>
  <si>
    <t>Insert Signature 1:</t>
  </si>
  <si>
    <t>Insert Signature 2:</t>
  </si>
  <si>
    <t>Total approved expenditure as per Letter of Offer</t>
  </si>
  <si>
    <t>Revision Date:</t>
  </si>
  <si>
    <t>Mandatory Requirements</t>
  </si>
  <si>
    <t>Claim Cost Workbook</t>
  </si>
  <si>
    <r>
      <t xml:space="preserve">Auto populated from the claim details tabs </t>
    </r>
    <r>
      <rPr>
        <i/>
        <sz val="11"/>
        <rFont val="Calibri"/>
        <family val="2"/>
      </rPr>
      <t xml:space="preserve">(do not edit) </t>
    </r>
  </si>
  <si>
    <t>Item No.</t>
  </si>
  <si>
    <t>Max daily rate</t>
  </si>
  <si>
    <t>Daily Rate
(Max of €900)</t>
  </si>
  <si>
    <t>Amount Paid
(ex VAT)</t>
  </si>
  <si>
    <t>Allowed Rate</t>
  </si>
  <si>
    <t>Approved num days (over-write)</t>
  </si>
  <si>
    <t>Subtotal:</t>
  </si>
  <si>
    <t>Date of Travel</t>
  </si>
  <si>
    <t xml:space="preserve">Details of trip
</t>
  </si>
  <si>
    <t>Destination (From-To) &amp; Purpose</t>
  </si>
  <si>
    <t>•  Ensure that the checklist is carefully read and that all supporting documentation is submitted
•  To avoid documents being returned for clarification, all supporting documentation should be saved with the corresponding item number on the claim form.</t>
  </si>
  <si>
    <t>Consultancy/Fees</t>
  </si>
  <si>
    <t>Project Number:</t>
  </si>
  <si>
    <t>1.  Name &amp; Title:</t>
  </si>
  <si>
    <t>2.  Name &amp; Title:</t>
  </si>
  <si>
    <t>* Autopopulated from Claim Summary Tab</t>
  </si>
  <si>
    <t>Date:</t>
  </si>
  <si>
    <t>Progress Report</t>
  </si>
  <si>
    <t>Salaries &amp; Overheads</t>
  </si>
  <si>
    <t>Rental Space</t>
  </si>
  <si>
    <t>Supplier</t>
  </si>
  <si>
    <t>Description &amp; Purpose</t>
  </si>
  <si>
    <t>Invoice Number</t>
  </si>
  <si>
    <t>Use a separate line for each person. Note that ONLY staff on the grantee payroll are eligible for support.</t>
  </si>
  <si>
    <t>In column A, number each line item.  This Item No. should be written on all supporting documents for cross referencing purposes.</t>
  </si>
  <si>
    <t>Select…</t>
  </si>
  <si>
    <t>Salaries Total:</t>
  </si>
  <si>
    <t>Overheads @ 30%:</t>
  </si>
  <si>
    <t xml:space="preserve">Salaries &amp; Overheads: </t>
  </si>
  <si>
    <t>Proof of Payment</t>
  </si>
  <si>
    <t xml:space="preserve">Rental Period
From - To </t>
  </si>
  <si>
    <t>Eligible Cost (Calculated)</t>
  </si>
  <si>
    <t>Claim Period from:</t>
  </si>
  <si>
    <t>Claim Period to:</t>
  </si>
  <si>
    <t>In column A, number each line item.  This Item No should be written on all supporting documents for cross referencing purposes.</t>
  </si>
  <si>
    <t>External daily rates may vary, but Enterprise Ireland support is limited to a maximum of €900 per day including all travel and other costs</t>
  </si>
  <si>
    <t>Maximum of two claims allowed on this grant</t>
  </si>
  <si>
    <t>On Grantee Payroll
Yes/No</t>
  </si>
  <si>
    <t>The following amounts have been incurred and paid by the Grantee Company to date, are exclusive of VAT, employer’s contribution to Pay Related Social Insurance and Wage Subsidies and are in accordance with the books and records of the Grantee Company.</t>
  </si>
  <si>
    <t>Ensure Instructions tab is read before completing</t>
  </si>
  <si>
    <t>If claiming mileage, insert the journey length (Km) under travel type. Calculate the the costs by multipying by .60 (60c/Km)</t>
  </si>
  <si>
    <r>
      <rPr>
        <b/>
        <sz val="12"/>
        <color theme="1"/>
        <rFont val="Calibri"/>
        <family val="2"/>
        <scheme val="minor"/>
      </rPr>
      <t xml:space="preserve">Economy Car Hire: 
</t>
    </r>
    <r>
      <rPr>
        <sz val="12"/>
        <color theme="1"/>
        <rFont val="Calibri"/>
        <family val="2"/>
        <scheme val="minor"/>
      </rPr>
      <t>Submit receipt/invoice and proof of payment.  Mileage is ineligible on hire cars.</t>
    </r>
  </si>
  <si>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</si>
  <si>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Complete the MDF Grant Claim form &amp; Director Statement as instructed. Print, sign, scan the Director Statement. Return the pdf document, the Excel Claim Form and supporting documentation to:</t>
  </si>
  <si>
    <t>Project No:</t>
  </si>
  <si>
    <t>Max of two claims permitted</t>
  </si>
  <si>
    <t>In accordance with the above Project Number under which a Market Discovery Fund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</si>
  <si>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Market Discovery Fund</t>
  </si>
  <si>
    <t>Instructions to complete claim for Market Discovery Fund (MDF)</t>
  </si>
  <si>
    <t xml:space="preserve">Company Name: </t>
  </si>
  <si>
    <t>Company Name:</t>
  </si>
  <si>
    <t>Business Accelerator</t>
  </si>
  <si>
    <t>Trade Fairs</t>
  </si>
  <si>
    <t>Job Title/ Role on Project</t>
  </si>
  <si>
    <t>Rate per Week</t>
  </si>
  <si>
    <t>Number of Weeks</t>
  </si>
  <si>
    <t>Amount paid</t>
  </si>
  <si>
    <t>Market Research Materials</t>
  </si>
  <si>
    <t>Any costs claimed must be clearly linked to the market research and development plan for the approved market.</t>
  </si>
  <si>
    <t>•  Cost of purchasing reports and databases relating to a new market/sector are eligible.  
•  Marketing Collateral: The development cost of marketing collateral for use in new market is eligible.
•  The cost can include designing collateral, localisation, market specific value proposition messaging and translation for market testing.  
•  Please include invoices and proof of payment i.e. bank statements.  
•  General brochure printing or web design will NOT be eligible.  
•  Any costs claimed must be clearly linked to the market research and development plan for the approved market.</t>
  </si>
  <si>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number that it corresponds with.</t>
    </r>
  </si>
  <si>
    <t>•  Only Enterprise Ireland appointed Business Accelerators are eligible.
•  Maximum number of days eligible is 25 and the maximum daily rate of €1,500 per day is inclusive of consultant's time and all associated travel,
    subsistence and out of pocket expenses.
•  Each entry must be given an "Item No." Please ensure that the corresponding invoice and proof of payment i.e. bank statement are clearly marked with the 
    item number that it corresponds with.</t>
  </si>
  <si>
    <t>Business Accelerator Fees</t>
  </si>
  <si>
    <t>Consultant/Service Provider</t>
  </si>
  <si>
    <t>Rate per Day</t>
  </si>
  <si>
    <t>Only Enterprise Ireland appointed Business Accelerators are eligible.</t>
  </si>
  <si>
    <t>Name of Trade Fair</t>
  </si>
  <si>
    <t>Location</t>
  </si>
  <si>
    <t xml:space="preserve">Only entry fees (to a maxmium of 5) for Grantee Company employees are eligible.  </t>
  </si>
  <si>
    <t>Trade Fair Attendance/Exhibition Fees</t>
  </si>
  <si>
    <t>Stand Set-up and Installation Costs</t>
  </si>
  <si>
    <t xml:space="preserve">Details </t>
  </si>
  <si>
    <t>Trade Fair Overheads/Sundries</t>
  </si>
  <si>
    <t>Trade Fair Total:</t>
  </si>
  <si>
    <t>Enter Project details from your Letter of Offer</t>
  </si>
  <si>
    <t>Claim costs from Claim Details tab(s)</t>
  </si>
  <si>
    <t>SubTotal:</t>
  </si>
  <si>
    <t>For Consultancy Fees, Business Accelerator Fees, Trade Fair Costs:</t>
  </si>
  <si>
    <t>Rental Costs</t>
  </si>
  <si>
    <t>Total:</t>
  </si>
  <si>
    <t>Total Expenditure:</t>
  </si>
  <si>
    <t>Grant Rate ( as per Letter of offer):</t>
  </si>
  <si>
    <t>Final Claim Date:</t>
  </si>
  <si>
    <t xml:space="preserve">Rental Costs
</t>
  </si>
  <si>
    <t xml:space="preserve">Please refer to your Letter of Offer to confirm what expenditure has been approved. 
Only Enterprise Ireland approved Business Accelerators can be claimed.  
Copy invoices, all invoices must clearly state the work undertaken, daily rate and number of days.
</t>
  </si>
  <si>
    <t xml:space="preserve">Please refer to your Letter of Offer to confirm what expenditure has been approved. 
•  Up to a maximum of €25,000 for rental of a new office in the new market for a maximum of 18 consecutive months where the office is used solely for the purposes of the Market Discovery Fund project
•  The  commercial lease/licence must be in the name of the   grantee.   Residential lease/accommodation is ineligible.
•  Please provide a signed copy of the commercial lease/licence showing start date (Leases dated prior to Grant Start date will be deemed ineligible).
•  Please provide invoices and proof of payment of rent.
•  For each invoice claimed, you must submit a copy of Bank or Company Credit Card Statement as proof of payment. 
</t>
  </si>
  <si>
    <t>In the email subject line write: “Market Discovery Fund/ Company name / Project number”</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</si>
  <si>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</si>
  <si>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Lease Agreement / Confirmation of Payment by the Grantee Company for expenditure items claimed.</t>
  </si>
  <si>
    <t xml:space="preserve">Please refer to your Letter of Offer to confirm what expenditure has been approved. 
General brochure printing or web design is ineligible.  Any costs claimed must be clearly linked to the market research and development plan for the approved market.
</t>
  </si>
  <si>
    <t>Please submit with the Claim copies of Consultant’s invoices. Invoices must clearly state the work undertaken, daily rate and number of days.</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</si>
  <si>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</si>
  <si>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&lt;- unhide rows here if required</t>
  </si>
  <si>
    <t>Rent, Description (location, desk space/office etc)  &amp; Purpose</t>
  </si>
  <si>
    <t>Total Expenditure under Project Number:</t>
  </si>
  <si>
    <r>
      <rPr>
        <b/>
        <sz val="12"/>
        <color theme="1"/>
        <rFont val="Calibri"/>
        <family val="2"/>
        <scheme val="minor"/>
      </rPr>
      <t>Economy Airline/Ferry/Rail Travel Costs:</t>
    </r>
    <r>
      <rPr>
        <sz val="12"/>
        <color theme="1"/>
        <rFont val="Calibri"/>
        <family val="2"/>
        <scheme val="minor"/>
      </rPr>
      <t xml:space="preserve">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 name, destination, travel dates and cost.</t>
    </r>
  </si>
  <si>
    <t>Select</t>
  </si>
  <si>
    <r>
      <rPr>
        <b/>
        <sz val="12"/>
        <color theme="1"/>
        <rFont val="Calibri"/>
        <family val="2"/>
        <scheme val="minor"/>
      </rPr>
      <t>Note:  Foreign Travel ONLY is eligible</t>
    </r>
    <r>
      <rPr>
        <sz val="12"/>
        <color theme="1"/>
        <rFont val="Calibri"/>
        <family val="2"/>
        <scheme val="minor"/>
      </rPr>
      <t xml:space="preserve">
•  Travel &amp; Subsistence to support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</si>
  <si>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t xml:space="preserve">Please ensure that details of travel 
(i.e. person/destination/departure &amp; return dates/type of travel e.g. air, ferry/train/mileage) are entered on the claim form.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name, destination, travel dates and cost.
N.B. Subsistence to be claimed based on related travel.  Do not submit any receipts or proof of payment relating to subsistence.
Submit invoice and proof of payment for car hire.  Or claim relevant mileage on private car.
</t>
  </si>
  <si>
    <t>Foreign Travel &amp; Subsistence</t>
  </si>
  <si>
    <t>Foreign Travel &amp; Subsistence for this claim</t>
  </si>
  <si>
    <t>Foreign Travel &amp; Subsistence Total:</t>
  </si>
  <si>
    <t>For Salaries &amp; Overheads, Foreign Travel &amp; Subsistence, Rental Costs, Market Research Materials:</t>
  </si>
  <si>
    <r>
      <rPr>
        <b/>
        <sz val="12"/>
        <color theme="1"/>
        <rFont val="Calibri"/>
        <family val="2"/>
        <scheme val="minor"/>
      </rPr>
      <t xml:space="preserve">Mileage: 
</t>
    </r>
    <r>
      <rPr>
        <sz val="12"/>
        <color theme="1"/>
        <rFont val="Calibri"/>
        <family val="2"/>
        <scheme val="minor"/>
      </rPr>
      <t xml:space="preserve">Mileage rate of 60 cent/Km applies when using a private car overseas only. Please insert details of trip(s) (Starting to Finishing point) in Destination &amp; Purpose column.  The corresponding journey length (Km) should be inserted in Travel Type column.  Mileage rate is inclusive of fuel.  Do not submit fuel costs/receipts with this claim. </t>
    </r>
  </si>
  <si>
    <r>
      <rPr>
        <b/>
        <sz val="12"/>
        <color theme="1"/>
        <rFont val="Calibri"/>
        <family val="2"/>
        <scheme val="minor"/>
      </rPr>
      <t>Only the Approved Trade Fair is Eligible
Attendance/Exhibition Fees:</t>
    </r>
    <r>
      <rPr>
        <sz val="12"/>
        <color theme="1"/>
        <rFont val="Calibri"/>
        <family val="2"/>
        <scheme val="minor"/>
      </rPr>
      <t xml:space="preserve">
•  Only entry fees (to a maxmium of 5) for Grantee Company employees are eligible.  
</t>
    </r>
    <r>
      <rPr>
        <b/>
        <sz val="12"/>
        <color theme="1"/>
        <rFont val="Calibri"/>
        <family val="2"/>
        <scheme val="minor"/>
      </rPr>
      <t>Stand Set-Up and Installation Costs:</t>
    </r>
    <r>
      <rPr>
        <sz val="12"/>
        <color theme="1"/>
        <rFont val="Calibri"/>
        <family val="2"/>
        <scheme val="minor"/>
      </rPr>
      <t xml:space="preserve">
•  This can include transportation costs for products/exhibit, installation costs at the event (excluding own employee labour).
•  Rental cost of equipment/ICT for the stand e.g. Lighting, Projectors, Laptops, Display Monitors etc. 
•  Costs relating to stock/samples or purchase of equipment/ICT is NOT eligible.
</t>
    </r>
    <r>
      <rPr>
        <b/>
        <sz val="12"/>
        <color theme="1"/>
        <rFont val="Calibri"/>
        <family val="2"/>
        <scheme val="minor"/>
      </rPr>
      <t>Trade Fair Overheads/Sundries:</t>
    </r>
    <r>
      <rPr>
        <sz val="12"/>
        <color theme="1"/>
        <rFont val="Calibri"/>
        <family val="2"/>
        <scheme val="minor"/>
      </rPr>
      <t xml:space="preserve">
•  If included in your original application expenditure of €500 is allowable towards the cost of trade show related promotional material, brochure design/printing 
    costs, translation costs etc.</t>
    </r>
  </si>
  <si>
    <t xml:space="preserve">•  Only the base salary may be counted as eligible salary cost (excluding Employer's PRSI, bonuses, pensions or any other payments)
•  The person must have a fixed term contract and be employed directly by the successful applicant to drive the various elements of the work programme over 
    the period of funding.
•  Only salary costs in respect of time spent on the work programme shall be deemed eligible costs.
•  Note that the costs of administration, finance, IT support etc., are considered as overheads and are covered under the overhead allowance 
    (calculated at 30% of eligible salary costs). 
</t>
  </si>
  <si>
    <t>Grant Admin Check</t>
  </si>
  <si>
    <t>A Progress Report must be submitted with the claim detailing the progress of the project. The Progress Report template is found in the tab below.</t>
  </si>
  <si>
    <t>Market Research</t>
  </si>
  <si>
    <t>Business Accelerator Fees:</t>
  </si>
  <si>
    <t>Consultancy Fees:</t>
  </si>
  <si>
    <t>Trade Fairs:</t>
  </si>
  <si>
    <t>TOTAL:</t>
  </si>
  <si>
    <t>Company Contact Name:</t>
  </si>
  <si>
    <t>Contact Email Address:</t>
  </si>
  <si>
    <t>Start Date of Study:</t>
  </si>
  <si>
    <t>Completion Date of Study:</t>
  </si>
  <si>
    <t>Name of your Enterprise Ireland Development Advisor:</t>
  </si>
  <si>
    <t>Claim Number (1 or 2):</t>
  </si>
  <si>
    <t>Objectives, Activities &amp; Outcomes</t>
  </si>
  <si>
    <t>•  Section 1. List the objectives of the project for which you were approved a Market Discovery Fund (in bullet point format) as detailed on the submitted application form.</t>
  </si>
  <si>
    <t>•  Section 2. Outline the activities/task undertaken under each expenditure heading for which you are claiming.  (there are 7 expenditure headings – you may not have been approved for all expenditure headings - delete as appropriate).</t>
  </si>
  <si>
    <r>
      <t>·</t>
    </r>
    <r>
      <rPr>
        <sz val="7"/>
        <color theme="1"/>
        <rFont val="Times New Roman"/>
        <family val="1"/>
      </rPr>
      <t xml:space="preserve">         </t>
    </r>
    <r>
      <rPr>
        <b/>
        <sz val="9"/>
        <color theme="1"/>
        <rFont val="Verdana"/>
        <family val="2"/>
      </rPr>
      <t xml:space="preserve">Salaries and Overheads:  </t>
    </r>
  </si>
  <si>
    <t>For each company employee being claimed outline</t>
  </si>
  <si>
    <t>Job Title:</t>
  </si>
  <si>
    <t>Role on the Market Discovery Fund:</t>
  </si>
  <si>
    <t>Activities completed to date:</t>
  </si>
  <si>
    <r>
      <t>·</t>
    </r>
    <r>
      <rPr>
        <sz val="7"/>
        <color theme="1"/>
        <rFont val="Times New Roman"/>
        <family val="1"/>
      </rPr>
      <t xml:space="preserve">         </t>
    </r>
    <r>
      <rPr>
        <b/>
        <sz val="9"/>
        <color theme="1"/>
        <rFont val="Verdana"/>
        <family val="2"/>
      </rPr>
      <t xml:space="preserve">Foreign Travel &amp; Subsistence:  </t>
    </r>
    <r>
      <rPr>
        <sz val="9"/>
        <color theme="1"/>
        <rFont val="Verdana"/>
        <family val="2"/>
      </rPr>
      <t>Use the table provided to outline markets visited and meetings/market research conducted.</t>
    </r>
  </si>
  <si>
    <t>Destination Visited</t>
  </si>
  <si>
    <t>Who travelled?</t>
  </si>
  <si>
    <t>Dates visited</t>
  </si>
  <si>
    <t>*Add additional rows as required</t>
  </si>
  <si>
    <t>Who did you meet and for what purpose did you meet them?</t>
  </si>
  <si>
    <t>•  Section 3.  Project Outcomes - Market Opportunities and Next Steps</t>
  </si>
  <si>
    <r>
      <rPr>
        <b/>
        <sz val="12"/>
        <color theme="1"/>
        <rFont val="Calibri"/>
        <family val="2"/>
        <scheme val="minor"/>
      </rPr>
      <t xml:space="preserve">Progress to Date: </t>
    </r>
    <r>
      <rPr>
        <b/>
        <sz val="11"/>
        <color theme="1"/>
        <rFont val="Calibri"/>
        <family val="2"/>
        <scheme val="minor"/>
      </rPr>
      <t>This should detail how the company or individual has, to date, investigated the viability of the project approved.</t>
    </r>
  </si>
  <si>
    <r>
      <t xml:space="preserve">·  </t>
    </r>
    <r>
      <rPr>
        <b/>
        <sz val="9"/>
        <color theme="1"/>
        <rFont val="Verdana"/>
        <family val="2"/>
      </rPr>
      <t>Trade Fair Costs</t>
    </r>
    <r>
      <rPr>
        <sz val="9"/>
        <color theme="1"/>
        <rFont val="Verdana"/>
        <family val="2"/>
      </rPr>
      <t>: Provide details of the trade fair/exhibition attended and potential leads or sales that were generated.</t>
    </r>
  </si>
  <si>
    <r>
      <t xml:space="preserve">·  </t>
    </r>
    <r>
      <rPr>
        <b/>
        <sz val="9"/>
        <color theme="1"/>
        <rFont val="Verdana"/>
        <family val="2"/>
      </rPr>
      <t xml:space="preserve">Consultancy Fees:  </t>
    </r>
    <r>
      <rPr>
        <sz val="9"/>
        <color theme="1"/>
        <rFont val="Verdana"/>
        <family val="2"/>
      </rPr>
      <t>List name and responsibility of any consultant/consultancy firm used to assist with the Market Discovery Fund Project.
   If a report was completed by the consultant, please attach a copy with your claim.</t>
    </r>
  </si>
  <si>
    <r>
      <t>·</t>
    </r>
    <r>
      <rPr>
        <sz val="7"/>
        <color theme="1"/>
        <rFont val="Times New Roman"/>
        <family val="1"/>
      </rPr>
      <t xml:space="preserve">   </t>
    </r>
    <r>
      <rPr>
        <b/>
        <sz val="9"/>
        <color theme="1"/>
        <rFont val="Verdana"/>
        <family val="2"/>
      </rPr>
      <t xml:space="preserve">Business Accelerator Costs:  </t>
    </r>
    <r>
      <rPr>
        <sz val="9"/>
        <color theme="1"/>
        <rFont val="Verdana"/>
        <family val="2"/>
      </rPr>
      <t>List name and responsibility of any Business Accelerator used to assist with the Market Discovery Fund Project.
   If a report was completed by the Business Accelerator, please attach a copy with your claim.</t>
    </r>
  </si>
  <si>
    <r>
      <t xml:space="preserve">·  </t>
    </r>
    <r>
      <rPr>
        <b/>
        <sz val="9"/>
        <color theme="1"/>
        <rFont val="Verdana"/>
        <family val="2"/>
      </rPr>
      <t xml:space="preserve">Marketing Material &amp; Collateral:  </t>
    </r>
    <r>
      <rPr>
        <sz val="9"/>
        <color theme="1"/>
        <rFont val="Verdana"/>
        <family val="2"/>
      </rPr>
      <t>Please give an overview of any market research materials or collateral procured and how it related 
   to the project approved.</t>
    </r>
  </si>
  <si>
    <r>
      <t xml:space="preserve">·  </t>
    </r>
    <r>
      <rPr>
        <b/>
        <sz val="9"/>
        <color theme="1"/>
        <rFont val="Verdana"/>
        <family val="2"/>
      </rPr>
      <t xml:space="preserve">Renting of Office space:  </t>
    </r>
    <r>
      <rPr>
        <sz val="9"/>
        <color theme="1"/>
        <rFont val="Verdana"/>
        <family val="2"/>
      </rPr>
      <t>Provide details of key activities undertaken in the office.</t>
    </r>
  </si>
  <si>
    <t>Grant Admin Comments</t>
  </si>
  <si>
    <t>For Trade Fairs:</t>
  </si>
  <si>
    <t>Subsistence Disallowed 
(Manual Entry)</t>
  </si>
  <si>
    <t>Travel Costs Disallowed
(Manual Entry)</t>
  </si>
  <si>
    <t>•  For each claim, a progress report which details the progress to date must be submitted and will be sent to your Development Advisor (DA) for sign-off.
•  Reference Progress Report template tab below.</t>
  </si>
  <si>
    <t>Disallowed
(Manual Entry)</t>
  </si>
  <si>
    <t>Director Statement (two pages): Please print on headed paper, sign, scan and return with the claim</t>
  </si>
  <si>
    <t>Eligible Total Costs (Calculated)</t>
  </si>
  <si>
    <t xml:space="preserve">•  Please refer to your Letter of Offer to confirm what expenditure has been approved. 
•  Up to a maximum of €25,000 for rental of a new office in the new market for a maximum of 18 consecutive months where the office is used solely for the purposes 
    of the Market Discovery Fund project
•  The  commercial lease/licence must be in the name of the   grantee. 
•  Please provide a signed copy of the commercial lease/licence showing start date (Leases dated prior to Grant Start date will be deemed ineligible).
•  Please provide invoices and proof of payment of rent.
•  For each invoice claimed, you must submit a copy of Bank or Company Credit Card Statement as proof of payment. </t>
  </si>
  <si>
    <t>Only the Approved Trade Fair is Eligible
Please refer to your Letter of Offer to confirm what expenditure has been approved. 
Include details in the claim form for Trade Fair attendance/Exhibition fees, stand set up costs, overheads/sundries.</t>
  </si>
  <si>
    <r>
      <t xml:space="preserve">Travel Type </t>
    </r>
    <r>
      <rPr>
        <b/>
        <sz val="9"/>
        <rFont val="Arial"/>
        <family val="2"/>
      </rPr>
      <t>Airline/Ferry/Rail;
Car Hire;
Mileage in Km</t>
    </r>
  </si>
  <si>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</si>
  <si>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a)   I/We have complied with our own data protection obligations in respect of the personal data that I/We supply to Enterprise Ireland and that I am entitled to disclose such personal data to Enterprise Ireland; and</t>
  </si>
  <si>
    <t>To be signed by Managing Director or Two Directors</t>
  </si>
  <si>
    <r>
      <t xml:space="preserve">Please refer to your Letter of Offer to confirm what expenditure has been approved.
</t>
    </r>
    <r>
      <rPr>
        <b/>
        <sz val="10"/>
        <color rgb="FF000000"/>
        <rFont val="Arial"/>
        <family val="2"/>
      </rPr>
      <t>Salaries</t>
    </r>
    <r>
      <rPr>
        <sz val="10"/>
        <color rgb="FF000000"/>
        <rFont val="Arial"/>
        <family val="2"/>
      </rPr>
      <t xml:space="preserve">
Please submit a copy of a payslip, relating to the period of the claim for the employee(s) being claimed, and corresponding proof of payment i.e.bank statement (for batch payments, payroll listing is also required).
</t>
    </r>
    <r>
      <rPr>
        <b/>
        <sz val="10"/>
        <color rgb="FF000000"/>
        <rFont val="Arial"/>
        <family val="2"/>
      </rPr>
      <t>Overheads</t>
    </r>
    <r>
      <rPr>
        <sz val="10"/>
        <color rgb="FF000000"/>
        <rFont val="Arial"/>
        <family val="2"/>
      </rPr>
      <t xml:space="preserve">
Ensure that the overhead rate you are claiming is in line with the approved rate as per your Letter of Offer.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</si>
</sst>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0_ ;\-0\ "/>
    <numFmt numFmtId="169" formatCode="dd/mm/yyyy;@"/>
  </numFmts>
  <fonts count="84"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b/>
      <sz val="26"/>
      <color rgb="FF006100"/>
      <name val="Calibri"/>
      <family val="2"/>
      <scheme val="minor"/>
    </font>
    <font>
      <i/>
      <sz val="11"/>
      <name val="Calibri"/>
      <family val="2"/>
    </font>
    <font>
      <sz val="9"/>
      <name val="Arial"/>
      <family val="2"/>
    </font>
    <font>
      <sz val="10"/>
      <color rgb="FF006100"/>
      <name val="Arial"/>
      <family val="2"/>
    </font>
    <font>
      <b/>
      <sz val="10"/>
      <color theme="9" tint="-0.499984740745262"/>
      <name val="Calibri"/>
      <family val="2"/>
      <scheme val="minor"/>
    </font>
    <font>
      <b/>
      <sz val="11"/>
      <color rgb="FF0000E1"/>
      <name val="Arial"/>
      <family val="2"/>
    </font>
    <font>
      <b/>
      <i/>
      <sz val="12"/>
      <color theme="1"/>
      <name val="Calibri"/>
      <family val="2"/>
      <scheme val="minor"/>
    </font>
    <font>
      <b/>
      <sz val="9"/>
      <color theme="1"/>
      <name val="Calibri"/>
      <family val="2"/>
      <scheme val="minor"/>
    </font>
    <font>
      <sz val="10"/>
      <color theme="1"/>
      <name val="Calibri"/>
      <family val="2"/>
      <scheme val="minor"/>
    </font>
    <font>
      <b/>
      <sz val="16"/>
      <name val="Calibri"/>
      <family val="2"/>
      <scheme val="minor"/>
    </font>
    <font>
      <sz val="10"/>
      <color rgb="FF006100"/>
      <name val="Calibri"/>
      <family val="2"/>
      <scheme val="minor"/>
    </font>
    <font>
      <sz val="11"/>
      <color rgb="FF0000E1"/>
      <name val="Calibri"/>
      <family val="2"/>
      <scheme val="minor"/>
    </font>
    <font>
      <b/>
      <sz val="12"/>
      <color rgb="FF0000E1"/>
      <name val="Arial"/>
      <family val="2"/>
    </font>
    <font>
      <sz val="12"/>
      <color rgb="FF0000E1"/>
      <name val="Arial"/>
      <family val="2"/>
    </font>
    <font>
      <sz val="12"/>
      <color theme="1"/>
      <name val="Calibri"/>
      <family val="2"/>
    </font>
    <font>
      <b/>
      <sz val="14"/>
      <name val="Arial"/>
      <family val="2"/>
    </font>
    <font>
      <b/>
      <sz val="11"/>
      <name val="Arial"/>
      <family val="2"/>
    </font>
    <font>
      <b/>
      <sz val="10"/>
      <color theme="1"/>
      <name val="Calibri"/>
      <family val="2"/>
      <scheme val="minor"/>
    </font>
    <font>
      <b/>
      <sz val="8"/>
      <name val="Arial"/>
      <family val="2"/>
    </font>
    <font>
      <sz val="14"/>
      <color theme="1"/>
      <name val="Calibri"/>
      <family val="2"/>
      <scheme val="minor"/>
    </font>
    <font>
      <i/>
      <sz val="11"/>
      <color theme="1"/>
      <name val="Calibri"/>
      <family val="2"/>
      <scheme val="minor"/>
    </font>
    <font>
      <b/>
      <sz val="16"/>
      <name val="Arial"/>
      <family val="2"/>
    </font>
    <font>
      <sz val="9"/>
      <color theme="1"/>
      <name val="Symbol"/>
      <family val="1"/>
      <charset val="2"/>
    </font>
    <font>
      <sz val="7"/>
      <color theme="1"/>
      <name val="Times New Roman"/>
      <family val="1"/>
    </font>
    <font>
      <b/>
      <sz val="9"/>
      <color theme="1"/>
      <name val="Verdana"/>
      <family val="2"/>
    </font>
    <font>
      <sz val="9"/>
      <color theme="1"/>
      <name val="Verdana"/>
      <family val="2"/>
    </font>
    <font>
      <i/>
      <sz val="9"/>
      <color theme="1"/>
      <name val="Verdana"/>
      <family val="2"/>
    </font>
    <font>
      <b/>
      <i/>
      <sz val="9"/>
      <color theme="1"/>
      <name val="Verdana"/>
      <family val="2"/>
    </font>
    <font>
      <b/>
      <sz val="10"/>
      <color rgb="FFFA7D00"/>
      <name val="Calibri"/>
      <family val="2"/>
      <scheme val="minor"/>
    </font>
    <font>
      <sz val="10"/>
      <color rgb="FF9C0006"/>
      <name val="Calibri"/>
      <family val="2"/>
      <scheme val="minor"/>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patternFill>
    </fill>
    <fill>
      <patternFill patternType="solid">
        <fgColor rgb="FF4472C4"/>
        <bgColor indexed="64"/>
      </patternFill>
    </fill>
    <fill>
      <patternFill patternType="solid">
        <fgColor rgb="FF99FFCC"/>
        <bgColor indexed="64"/>
      </patternFill>
    </fill>
    <fill>
      <patternFill patternType="solid">
        <fgColor rgb="FF00DC75"/>
        <bgColor indexed="64"/>
      </patternFill>
    </fill>
    <fill>
      <patternFill patternType="solid">
        <fgColor theme="5" tint="0.59999389629810485"/>
        <bgColor indexed="64"/>
      </patternFill>
    </fill>
    <fill>
      <patternFill patternType="solid">
        <fgColor theme="0" tint="-0.14999847407452621"/>
        <bgColor indexed="64"/>
      </patternFill>
    </fill>
  </fills>
  <borders count="48">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right/>
      <top style="thin">
        <color rgb="FF7F7F7F"/>
      </top>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top style="hair">
        <color indexed="64"/>
      </top>
      <bottom style="thin">
        <color rgb="FF7F7F7F"/>
      </bottom>
      <diagonal/>
    </border>
    <border>
      <left style="thin">
        <color indexed="64"/>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rgb="FF7F7F7F"/>
      </left>
      <right/>
      <top/>
      <bottom/>
      <diagonal/>
    </border>
    <border>
      <left/>
      <right/>
      <top style="hair">
        <color rgb="FF7F7F7F"/>
      </top>
      <bottom/>
      <diagonal/>
    </border>
    <border>
      <left style="hair">
        <color rgb="FF7F7F7F"/>
      </left>
      <right style="hair">
        <color rgb="FF7F7F7F"/>
      </right>
      <top style="hair">
        <color auto="1"/>
      </top>
      <bottom style="hair">
        <color auto="1"/>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right style="hair">
        <color auto="1"/>
      </right>
      <top/>
      <bottom style="hair">
        <color auto="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s>
  <cellStyleXfs count="24">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20" fillId="0" borderId="0"/>
    <xf numFmtId="0" fontId="21"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0" fillId="0" borderId="0"/>
    <xf numFmtId="0" fontId="24" fillId="0" borderId="0" applyNumberFormat="0" applyFill="0" applyBorder="0" applyAlignment="0" applyProtection="0"/>
    <xf numFmtId="0" fontId="4" fillId="0" borderId="0"/>
    <xf numFmtId="44" fontId="12" fillId="0" borderId="0" applyFont="0" applyFill="0" applyBorder="0" applyAlignment="0" applyProtection="0"/>
    <xf numFmtId="0" fontId="53" fillId="10" borderId="0" applyNumberFormat="0" applyBorder="0" applyAlignment="0" applyProtection="0"/>
    <xf numFmtId="0" fontId="3" fillId="4" borderId="0" applyNumberFormat="0" applyBorder="0" applyAlignment="0" applyProtection="0"/>
    <xf numFmtId="0" fontId="3" fillId="13" borderId="0" applyNumberFormat="0" applyBorder="0" applyAlignment="0" applyProtection="0"/>
  </cellStyleXfs>
  <cellXfs count="656">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7" fillId="6" borderId="0" xfId="0" applyFont="1" applyFill="1" applyAlignment="1">
      <alignment horizontal="center"/>
    </xf>
    <xf numFmtId="0" fontId="22" fillId="0" borderId="9"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22" fillId="0" borderId="0"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6" fillId="0" borderId="0" xfId="0" applyFont="1"/>
    <xf numFmtId="0" fontId="23" fillId="0" borderId="9" xfId="0" applyFont="1" applyBorder="1" applyAlignment="1">
      <alignment horizontal="left" vertical="center"/>
    </xf>
    <xf numFmtId="0" fontId="26" fillId="0" borderId="9" xfId="0" applyFont="1" applyBorder="1" applyAlignment="1">
      <alignment horizontal="center" vertical="center"/>
    </xf>
    <xf numFmtId="0" fontId="23" fillId="0" borderId="9" xfId="0" applyFont="1" applyBorder="1" applyAlignment="1">
      <alignment horizontal="left" vertical="center" wrapText="1"/>
    </xf>
    <xf numFmtId="0" fontId="23" fillId="0" borderId="5" xfId="0" applyFont="1" applyBorder="1" applyAlignment="1">
      <alignment horizontal="right" wrapText="1"/>
    </xf>
    <xf numFmtId="0" fontId="26" fillId="0" borderId="8" xfId="0" applyFont="1" applyBorder="1"/>
    <xf numFmtId="0" fontId="23" fillId="0" borderId="13" xfId="0" applyFont="1" applyBorder="1" applyAlignment="1">
      <alignment horizontal="right" wrapText="1"/>
    </xf>
    <xf numFmtId="0" fontId="26" fillId="0" borderId="14" xfId="0" applyFont="1" applyBorder="1"/>
    <xf numFmtId="0" fontId="23" fillId="0" borderId="18" xfId="0" applyFont="1" applyBorder="1" applyAlignment="1">
      <alignment vertical="center"/>
    </xf>
    <xf numFmtId="0" fontId="24" fillId="0" borderId="0" xfId="18"/>
    <xf numFmtId="0" fontId="32" fillId="5" borderId="0" xfId="0" applyFont="1" applyFill="1" applyAlignment="1">
      <alignment vertical="center"/>
    </xf>
    <xf numFmtId="0" fontId="33" fillId="5" borderId="0" xfId="0" applyFont="1" applyFill="1"/>
    <xf numFmtId="0" fontId="13" fillId="5" borderId="0" xfId="0" applyFont="1" applyFill="1"/>
    <xf numFmtId="0" fontId="0" fillId="5" borderId="0" xfId="0" applyFill="1"/>
    <xf numFmtId="0" fontId="23" fillId="0" borderId="0" xfId="0" applyFont="1"/>
    <xf numFmtId="0" fontId="14" fillId="0" borderId="0" xfId="2" applyFont="1" applyAlignment="1">
      <alignment vertical="center"/>
    </xf>
    <xf numFmtId="0" fontId="39" fillId="0" borderId="0" xfId="0" applyFont="1" applyAlignment="1">
      <alignment vertical="center"/>
    </xf>
    <xf numFmtId="0" fontId="26" fillId="0" borderId="0" xfId="0" applyFont="1" applyAlignment="1">
      <alignment horizontal="left" vertical="center"/>
    </xf>
    <xf numFmtId="0" fontId="23"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xf numFmtId="0" fontId="26" fillId="0" borderId="0" xfId="0" applyFont="1" applyAlignment="1">
      <alignment vertical="center"/>
    </xf>
    <xf numFmtId="0" fontId="26" fillId="0" borderId="0" xfId="0" applyFont="1" applyAlignment="1">
      <alignment horizontal="center" vertical="center"/>
    </xf>
    <xf numFmtId="0" fontId="4" fillId="0" borderId="0" xfId="19"/>
    <xf numFmtId="0" fontId="26" fillId="0" borderId="0" xfId="0" applyFont="1" applyAlignment="1">
      <alignment horizontal="justify" vertical="center"/>
    </xf>
    <xf numFmtId="0" fontId="4" fillId="0" borderId="0" xfId="19" applyAlignment="1">
      <alignment vertical="top" wrapText="1"/>
    </xf>
    <xf numFmtId="0" fontId="42" fillId="0" borderId="0" xfId="0" applyFont="1" applyAlignment="1">
      <alignment vertical="center"/>
    </xf>
    <xf numFmtId="0" fontId="42"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3" fillId="0" borderId="0" xfId="0" applyFont="1"/>
    <xf numFmtId="0" fontId="22" fillId="0" borderId="0" xfId="2" applyFont="1" applyProtection="1">
      <protection locked="0"/>
    </xf>
    <xf numFmtId="0" fontId="45" fillId="0" borderId="0" xfId="2" applyFont="1" applyAlignment="1" applyProtection="1">
      <alignment vertical="center" wrapText="1"/>
      <protection locked="0"/>
    </xf>
    <xf numFmtId="0" fontId="4" fillId="0" borderId="0" xfId="2" quotePrefix="1" applyProtection="1">
      <protection locked="0"/>
    </xf>
    <xf numFmtId="0" fontId="43" fillId="0" borderId="0" xfId="0" applyFont="1"/>
    <xf numFmtId="0" fontId="4" fillId="0" borderId="15" xfId="5" applyNumberFormat="1" applyBorder="1" applyAlignment="1" applyProtection="1">
      <alignment horizontal="left" vertical="center" wrapText="1"/>
      <protection locked="0"/>
    </xf>
    <xf numFmtId="44" fontId="12" fillId="0" borderId="15" xfId="20" applyBorder="1" applyAlignment="1" applyProtection="1">
      <alignment horizontal="center" vertical="center" wrapText="1"/>
      <protection locked="0"/>
    </xf>
    <xf numFmtId="168" fontId="12" fillId="0" borderId="15" xfId="20" applyNumberFormat="1" applyBorder="1" applyAlignment="1" applyProtection="1">
      <alignment horizontal="center" vertical="center" wrapText="1"/>
      <protection locked="0"/>
    </xf>
    <xf numFmtId="44" fontId="12" fillId="0" borderId="15" xfId="20" applyFont="1" applyBorder="1" applyAlignment="1" applyProtection="1">
      <alignment horizontal="center" vertical="center" wrapText="1"/>
      <protection locked="0"/>
    </xf>
    <xf numFmtId="0" fontId="47" fillId="0" borderId="0" xfId="0" applyFont="1" applyProtection="1">
      <protection locked="0"/>
    </xf>
    <xf numFmtId="0" fontId="0" fillId="0" borderId="0" xfId="0" applyProtection="1">
      <protection locked="0"/>
    </xf>
    <xf numFmtId="0" fontId="4" fillId="0" borderId="0" xfId="2" applyAlignment="1" applyProtection="1">
      <alignment vertical="center"/>
      <protection locked="0"/>
    </xf>
    <xf numFmtId="0" fontId="22" fillId="0" borderId="0" xfId="2" applyFont="1" applyAlignment="1" applyProtection="1">
      <alignment vertical="center"/>
      <protection locked="0"/>
    </xf>
    <xf numFmtId="0" fontId="23" fillId="0" borderId="0" xfId="0" applyFont="1" applyAlignment="1" applyProtection="1">
      <alignment horizontal="right"/>
      <protection locked="0"/>
    </xf>
    <xf numFmtId="0" fontId="8" fillId="0" borderId="0" xfId="2" applyFont="1" applyAlignment="1" applyProtection="1">
      <alignment horizontal="right"/>
      <protection locked="0"/>
    </xf>
    <xf numFmtId="0" fontId="22" fillId="0" borderId="0" xfId="2" applyFont="1" applyAlignment="1" applyProtection="1">
      <alignment horizontal="right"/>
      <protection locked="0"/>
    </xf>
    <xf numFmtId="44" fontId="9" fillId="0" borderId="0" xfId="2" applyNumberFormat="1" applyFont="1" applyAlignment="1" applyProtection="1">
      <alignment vertical="center"/>
      <protection locked="0"/>
    </xf>
    <xf numFmtId="44" fontId="4" fillId="0" borderId="0" xfId="2" applyNumberFormat="1" applyAlignment="1" applyProtection="1">
      <alignment vertical="center"/>
      <protection locked="0"/>
    </xf>
    <xf numFmtId="0" fontId="4" fillId="0" borderId="0" xfId="2" applyAlignment="1" applyProtection="1">
      <alignment horizontal="right"/>
      <protection locked="0"/>
    </xf>
    <xf numFmtId="0" fontId="4" fillId="0" borderId="0" xfId="2" applyAlignment="1" applyProtection="1">
      <alignment wrapText="1"/>
      <protection locked="0"/>
    </xf>
    <xf numFmtId="0" fontId="45" fillId="0" borderId="0" xfId="2" applyFont="1" applyAlignment="1" applyProtection="1">
      <alignment vertical="center"/>
      <protection locked="0"/>
    </xf>
    <xf numFmtId="0" fontId="44" fillId="0" borderId="0" xfId="2" quotePrefix="1" applyFont="1" applyAlignment="1" applyProtection="1">
      <alignment horizontal="left" vertical="center"/>
      <protection locked="0"/>
    </xf>
    <xf numFmtId="0" fontId="35" fillId="0" borderId="0" xfId="18" applyFont="1" applyFill="1" applyAlignment="1">
      <alignment vertical="top"/>
    </xf>
    <xf numFmtId="0" fontId="36" fillId="0" borderId="0" xfId="0" applyFont="1" applyFill="1"/>
    <xf numFmtId="0" fontId="8" fillId="0" borderId="15" xfId="5" applyNumberFormat="1" applyFont="1" applyBorder="1" applyAlignment="1" applyProtection="1">
      <alignment horizontal="left" vertical="center" wrapText="1"/>
      <protection locked="0"/>
    </xf>
    <xf numFmtId="168" fontId="12" fillId="0" borderId="15" xfId="20" applyNumberFormat="1" applyFont="1" applyBorder="1" applyAlignment="1" applyProtection="1">
      <alignment horizontal="center" vertical="center" wrapText="1"/>
      <protection locked="0"/>
    </xf>
    <xf numFmtId="44" fontId="9" fillId="3" borderId="1" xfId="9" applyNumberFormat="1" applyFont="1" applyAlignment="1">
      <alignment horizontal="left"/>
    </xf>
    <xf numFmtId="44" fontId="8" fillId="0" borderId="0" xfId="0" applyNumberFormat="1" applyFont="1"/>
    <xf numFmtId="0" fontId="37" fillId="5" borderId="0" xfId="0" applyFont="1" applyFill="1" applyAlignment="1">
      <alignment vertical="center"/>
    </xf>
    <xf numFmtId="0" fontId="37" fillId="5" borderId="0" xfId="0" applyFont="1" applyFill="1"/>
    <xf numFmtId="0" fontId="34" fillId="5" borderId="0" xfId="0" applyFont="1" applyFill="1"/>
    <xf numFmtId="0" fontId="4" fillId="0" borderId="0" xfId="0" applyFont="1" applyAlignment="1">
      <alignment vertical="center"/>
    </xf>
    <xf numFmtId="0" fontId="34" fillId="0" borderId="0" xfId="0" applyFont="1"/>
    <xf numFmtId="0" fontId="49" fillId="5" borderId="0" xfId="0" applyFont="1" applyFill="1"/>
    <xf numFmtId="0" fontId="50" fillId="5" borderId="0" xfId="0" applyFont="1" applyFill="1"/>
    <xf numFmtId="0" fontId="50" fillId="0" borderId="0" xfId="0" applyFont="1"/>
    <xf numFmtId="0" fontId="51" fillId="5" borderId="0" xfId="18" applyFont="1" applyFill="1" applyAlignment="1">
      <alignment vertical="center"/>
    </xf>
    <xf numFmtId="0" fontId="52" fillId="5" borderId="0" xfId="0" applyFont="1" applyFill="1"/>
    <xf numFmtId="14" fontId="17" fillId="0" borderId="0" xfId="0" applyNumberFormat="1" applyFont="1" applyAlignment="1">
      <alignment vertical="center"/>
    </xf>
    <xf numFmtId="14" fontId="38" fillId="5" borderId="0" xfId="0" applyNumberFormat="1" applyFont="1" applyFill="1" applyAlignment="1">
      <alignment vertical="center"/>
    </xf>
    <xf numFmtId="14" fontId="17" fillId="5" borderId="0" xfId="0" applyNumberFormat="1" applyFont="1" applyFill="1" applyAlignment="1">
      <alignment vertical="center"/>
    </xf>
    <xf numFmtId="0" fontId="4" fillId="0" borderId="0" xfId="2" applyAlignment="1" applyProtection="1">
      <alignment horizontal="left" vertical="center" wrapText="1"/>
      <protection locked="0"/>
    </xf>
    <xf numFmtId="0" fontId="4" fillId="0" borderId="0" xfId="2" applyAlignment="1" applyProtection="1">
      <alignment horizontal="center"/>
      <protection locked="0"/>
    </xf>
    <xf numFmtId="0" fontId="4" fillId="0" borderId="0" xfId="2" applyAlignment="1" applyProtection="1">
      <alignment vertical="center" wrapText="1"/>
      <protection locked="0"/>
    </xf>
    <xf numFmtId="0" fontId="18" fillId="0" borderId="25" xfId="2" quotePrefix="1" applyFont="1" applyBorder="1" applyProtection="1">
      <protection locked="0"/>
    </xf>
    <xf numFmtId="0" fontId="18" fillId="0" borderId="0" xfId="2" quotePrefix="1" applyFont="1" applyProtection="1">
      <protection locked="0"/>
    </xf>
    <xf numFmtId="0" fontId="22" fillId="0" borderId="0" xfId="2" applyFont="1"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0" fontId="13" fillId="0" borderId="0" xfId="0" applyFont="1"/>
    <xf numFmtId="0" fontId="14" fillId="0" borderId="0" xfId="2" applyFont="1" applyFill="1" applyAlignment="1">
      <alignment vertical="center"/>
    </xf>
    <xf numFmtId="0" fontId="39" fillId="0" borderId="0" xfId="0" applyFont="1" applyFill="1" applyAlignment="1">
      <alignment vertical="center"/>
    </xf>
    <xf numFmtId="0" fontId="54"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56"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22"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22" fillId="0" borderId="0" xfId="2" applyFont="1" applyAlignment="1" applyProtection="1">
      <alignment wrapText="1"/>
      <protection locked="0"/>
    </xf>
    <xf numFmtId="0" fontId="43" fillId="0" borderId="0" xfId="2" applyFont="1" applyProtection="1">
      <protection locked="0"/>
    </xf>
    <xf numFmtId="164" fontId="1" fillId="0" borderId="0" xfId="1" applyNumberFormat="1" applyFont="1" applyFill="1" applyBorder="1" applyAlignment="1" applyProtection="1">
      <alignment horizontal="center"/>
      <protection locked="0"/>
    </xf>
    <xf numFmtId="0" fontId="47" fillId="0" borderId="0" xfId="2" applyFont="1" applyProtection="1">
      <protection locked="0"/>
    </xf>
    <xf numFmtId="0" fontId="26" fillId="0" borderId="0" xfId="2" applyFont="1" applyProtection="1">
      <protection locked="0"/>
    </xf>
    <xf numFmtId="0" fontId="26"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23" fillId="0" borderId="0" xfId="2" applyFont="1" applyAlignment="1" applyProtection="1">
      <alignment horizontal="center"/>
      <protection locked="0"/>
    </xf>
    <xf numFmtId="0" fontId="13" fillId="0" borderId="0" xfId="2" applyFont="1" applyAlignment="1" applyProtection="1">
      <alignment horizontal="center"/>
      <protection locked="0"/>
    </xf>
    <xf numFmtId="44" fontId="13" fillId="11" borderId="9" xfId="2" applyNumberFormat="1" applyFont="1" applyFill="1" applyBorder="1" applyProtection="1">
      <protection locked="0"/>
    </xf>
    <xf numFmtId="0" fontId="12" fillId="0" borderId="0" xfId="0" applyFont="1" applyAlignment="1" applyProtection="1">
      <alignment horizontal="right"/>
      <protection locked="0"/>
    </xf>
    <xf numFmtId="0" fontId="9" fillId="0" borderId="31"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Font="1" applyFill="1" applyAlignment="1">
      <alignment vertical="center"/>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45" fillId="0" borderId="0" xfId="2" applyFont="1" applyFill="1" applyAlignment="1" applyProtection="1">
      <alignment horizontal="center" vertical="center" wrapText="1"/>
      <protection locked="0"/>
    </xf>
    <xf numFmtId="0" fontId="4" fillId="0" borderId="0" xfId="2" applyFill="1" applyProtection="1">
      <protection locked="0"/>
    </xf>
    <xf numFmtId="0" fontId="23"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wrapText="1"/>
      <protection locked="0"/>
    </xf>
    <xf numFmtId="0" fontId="4" fillId="0" borderId="0" xfId="2" applyFill="1" applyAlignment="1" applyProtection="1">
      <alignment vertical="center"/>
      <protection locked="0"/>
    </xf>
    <xf numFmtId="0" fontId="8" fillId="0" borderId="0" xfId="2" applyFont="1" applyFill="1" applyAlignment="1" applyProtection="1">
      <alignment vertical="center"/>
      <protection locked="0"/>
    </xf>
    <xf numFmtId="0" fontId="15" fillId="0" borderId="0" xfId="0" applyFont="1" applyBorder="1" applyAlignment="1">
      <alignment horizontal="center" vertical="center" wrapText="1"/>
    </xf>
    <xf numFmtId="0" fontId="18" fillId="0" borderId="0" xfId="4" quotePrefix="1" applyFont="1" applyFill="1" applyBorder="1" applyAlignment="1" applyProtection="1">
      <alignment vertical="center"/>
      <protection locked="0"/>
    </xf>
    <xf numFmtId="0" fontId="37" fillId="0" borderId="0" xfId="0" applyFont="1" applyAlignment="1">
      <alignment vertical="center"/>
    </xf>
    <xf numFmtId="0" fontId="4" fillId="0" borderId="0" xfId="2" applyFill="1" applyAlignment="1" applyProtection="1">
      <alignment vertical="top" wrapText="1"/>
      <protection locked="0"/>
    </xf>
    <xf numFmtId="0" fontId="3" fillId="0" borderId="0" xfId="0" applyFont="1" applyFill="1"/>
    <xf numFmtId="0" fontId="8" fillId="0" borderId="0" xfId="0" applyFont="1" applyFill="1" applyAlignment="1">
      <alignment vertical="top"/>
    </xf>
    <xf numFmtId="44" fontId="1" fillId="0" borderId="24" xfId="8" applyNumberFormat="1" applyFill="1" applyBorder="1" applyAlignment="1" applyProtection="1">
      <alignment horizontal="center" vertical="center" wrapText="1"/>
      <protection locked="0"/>
    </xf>
    <xf numFmtId="44" fontId="8" fillId="3" borderId="15" xfId="9" applyNumberFormat="1" applyFont="1" applyBorder="1" applyAlignment="1" applyProtection="1">
      <alignment horizontal="center" vertical="center" wrapText="1"/>
      <protection locked="0"/>
    </xf>
    <xf numFmtId="164" fontId="8" fillId="3" borderId="15" xfId="1" applyNumberFormat="1" applyFont="1" applyFill="1" applyBorder="1" applyProtection="1">
      <protection locked="0"/>
    </xf>
    <xf numFmtId="0" fontId="26" fillId="0" borderId="0" xfId="0" applyFont="1" applyAlignment="1" applyProtection="1">
      <alignment vertical="center"/>
      <protection locked="0"/>
    </xf>
    <xf numFmtId="0" fontId="26" fillId="0" borderId="0" xfId="0" applyFont="1" applyAlignment="1">
      <alignment vertical="center"/>
    </xf>
    <xf numFmtId="0" fontId="22" fillId="0" borderId="9" xfId="4" applyFont="1" applyFill="1" applyBorder="1" applyAlignment="1" applyProtection="1">
      <alignment horizontal="right" vertical="center" wrapText="1"/>
      <protection locked="0"/>
    </xf>
    <xf numFmtId="14" fontId="8" fillId="0" borderId="15" xfId="5" applyNumberFormat="1" applyFont="1" applyBorder="1" applyAlignment="1" applyProtection="1">
      <alignment horizontal="left" vertical="center" wrapText="1"/>
      <protection locked="0"/>
    </xf>
    <xf numFmtId="44" fontId="9" fillId="7" borderId="0" xfId="2" applyNumberFormat="1" applyFont="1" applyFill="1" applyAlignment="1" applyProtection="1">
      <alignment vertical="center"/>
      <protection locked="0"/>
    </xf>
    <xf numFmtId="44" fontId="13" fillId="7" borderId="0" xfId="0" applyNumberFormat="1" applyFont="1" applyFill="1" applyAlignment="1" applyProtection="1">
      <alignment horizontal="right"/>
      <protection locked="0"/>
    </xf>
    <xf numFmtId="0" fontId="8" fillId="0" borderId="15" xfId="5" applyNumberFormat="1" applyFont="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14" fontId="0" fillId="0" borderId="0" xfId="0" applyNumberFormat="1" applyBorder="1" applyAlignment="1" applyProtection="1">
      <alignment horizontal="center"/>
      <protection locked="0"/>
    </xf>
    <xf numFmtId="164" fontId="13" fillId="0" borderId="0" xfId="1" applyNumberFormat="1" applyFont="1" applyFill="1" applyBorder="1" applyAlignment="1" applyProtection="1">
      <alignment horizontal="left"/>
      <protection locked="0"/>
    </xf>
    <xf numFmtId="0" fontId="59" fillId="0" borderId="0" xfId="0" applyFont="1"/>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vertical="center"/>
    </xf>
    <xf numFmtId="0" fontId="3" fillId="0" borderId="0" xfId="22" applyFill="1" applyAlignment="1">
      <alignment vertical="center"/>
    </xf>
    <xf numFmtId="0" fontId="19" fillId="0" borderId="0" xfId="6" applyFont="1" applyFill="1" applyBorder="1" applyAlignment="1" applyProtection="1">
      <alignment horizontal="left" vertical="center"/>
      <protection locked="0"/>
    </xf>
    <xf numFmtId="0" fontId="3" fillId="0" borderId="0" xfId="4" applyFill="1" applyBorder="1" applyAlignment="1" applyProtection="1">
      <alignment vertical="center"/>
      <protection locked="0"/>
    </xf>
    <xf numFmtId="0" fontId="1" fillId="0" borderId="0" xfId="8" applyFill="1" applyBorder="1" applyAlignment="1" applyProtection="1">
      <alignment vertical="center"/>
      <protection locked="0"/>
    </xf>
    <xf numFmtId="0" fontId="3" fillId="0" borderId="0" xfId="22" applyFill="1"/>
    <xf numFmtId="0" fontId="3" fillId="0" borderId="0" xfId="4" applyFill="1" applyBorder="1" applyProtection="1">
      <protection locked="0"/>
    </xf>
    <xf numFmtId="0" fontId="1" fillId="0" borderId="0" xfId="8" applyFill="1" applyBorder="1" applyProtection="1">
      <protection locked="0"/>
    </xf>
    <xf numFmtId="0" fontId="17" fillId="0" borderId="0" xfId="6" applyFont="1" applyFill="1" applyAlignment="1" applyProtection="1">
      <alignment horizontal="left" vertical="center"/>
      <protection locked="0"/>
    </xf>
    <xf numFmtId="0" fontId="18" fillId="0" borderId="0" xfId="8" applyFont="1" applyFill="1" applyProtection="1">
      <protection locked="0"/>
    </xf>
    <xf numFmtId="0" fontId="18" fillId="0" borderId="0" xfId="0" applyFont="1"/>
    <xf numFmtId="0" fontId="18" fillId="0" borderId="0" xfId="23" applyFont="1" applyFill="1" applyAlignment="1">
      <alignment horizontal="left" vertical="top"/>
    </xf>
    <xf numFmtId="0" fontId="18" fillId="0" borderId="0" xfId="22" applyFont="1" applyFill="1"/>
    <xf numFmtId="0" fontId="17" fillId="0" borderId="0" xfId="6" applyFont="1" applyFill="1" applyBorder="1" applyAlignment="1" applyProtection="1">
      <alignment horizontal="left" vertical="center"/>
      <protection locked="0"/>
    </xf>
    <xf numFmtId="0" fontId="18" fillId="0" borderId="0" xfId="8" applyFont="1" applyFill="1" applyBorder="1" applyProtection="1">
      <protection locked="0"/>
    </xf>
    <xf numFmtId="0" fontId="64" fillId="0" borderId="7" xfId="8" applyFont="1" applyFill="1" applyBorder="1" applyAlignment="1" applyProtection="1">
      <alignment horizontal="center" vertical="center" wrapText="1"/>
      <protection locked="0"/>
    </xf>
    <xf numFmtId="0" fontId="64" fillId="0" borderId="7" xfId="6" applyFont="1" applyFill="1" applyBorder="1" applyAlignment="1" applyProtection="1">
      <alignment horizontal="center" vertical="center" wrapText="1"/>
      <protection locked="0"/>
    </xf>
    <xf numFmtId="0" fontId="3" fillId="0" borderId="0" xfId="4" applyFill="1"/>
    <xf numFmtId="0" fontId="64" fillId="0" borderId="0" xfId="8" applyFont="1" applyFill="1" applyBorder="1" applyAlignment="1" applyProtection="1">
      <alignment horizontal="center" vertical="center" wrapText="1"/>
      <protection locked="0"/>
    </xf>
    <xf numFmtId="0" fontId="3" fillId="0" borderId="0" xfId="4" applyFill="1" applyBorder="1" applyAlignment="1" applyProtection="1">
      <alignment horizontal="center" vertical="center" wrapText="1"/>
      <protection locked="0"/>
    </xf>
    <xf numFmtId="0" fontId="64" fillId="0" borderId="0" xfId="6" applyFont="1" applyFill="1" applyBorder="1" applyAlignment="1" applyProtection="1">
      <alignment horizontal="center" vertical="center" wrapText="1"/>
      <protection locked="0"/>
    </xf>
    <xf numFmtId="0" fontId="8" fillId="0" borderId="32" xfId="5" applyNumberFormat="1" applyFont="1" applyBorder="1" applyAlignment="1" applyProtection="1">
      <alignment horizontal="left" vertical="center" wrapText="1"/>
      <protection locked="0"/>
    </xf>
    <xf numFmtId="1" fontId="0" fillId="0" borderId="15" xfId="0" applyNumberFormat="1" applyBorder="1" applyAlignment="1">
      <alignment horizontal="left" vertical="center"/>
    </xf>
    <xf numFmtId="14" fontId="0" fillId="0" borderId="15" xfId="1" applyNumberFormat="1" applyFont="1" applyBorder="1" applyAlignment="1">
      <alignment horizontal="center" vertical="center"/>
    </xf>
    <xf numFmtId="44" fontId="0" fillId="0" borderId="15" xfId="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44" fontId="9" fillId="0" borderId="0" xfId="9" applyNumberFormat="1" applyFont="1" applyFill="1" applyBorder="1" applyAlignment="1" applyProtection="1">
      <alignment horizontal="center" vertical="center" wrapText="1"/>
      <protection locked="0"/>
    </xf>
    <xf numFmtId="0" fontId="8" fillId="0" borderId="33" xfId="5" applyNumberFormat="1" applyFont="1" applyBorder="1" applyAlignment="1" applyProtection="1">
      <alignment horizontal="left" vertical="center" wrapText="1"/>
      <protection locked="0"/>
    </xf>
    <xf numFmtId="0" fontId="47" fillId="0" borderId="0" xfId="0" applyFont="1" applyAlignment="1">
      <alignment vertical="center"/>
    </xf>
    <xf numFmtId="0" fontId="0" fillId="0" borderId="0" xfId="0" applyAlignment="1">
      <alignment horizontal="right"/>
    </xf>
    <xf numFmtId="44" fontId="9" fillId="0" borderId="34" xfId="9" applyNumberFormat="1" applyFont="1" applyFill="1" applyBorder="1"/>
    <xf numFmtId="165" fontId="9" fillId="0" borderId="0" xfId="9" applyNumberFormat="1" applyFont="1" applyFill="1" applyBorder="1"/>
    <xf numFmtId="165" fontId="3" fillId="0" borderId="0" xfId="4" applyNumberFormat="1" applyFill="1" applyBorder="1"/>
    <xf numFmtId="0" fontId="13" fillId="0" borderId="0" xfId="0" applyFont="1" applyAlignment="1">
      <alignment horizontal="right"/>
    </xf>
    <xf numFmtId="44" fontId="9" fillId="11" borderId="35" xfId="9" applyNumberFormat="1" applyFont="1" applyFill="1" applyBorder="1"/>
    <xf numFmtId="165" fontId="2" fillId="0" borderId="0" xfId="9" applyNumberFormat="1" applyFill="1" applyBorder="1"/>
    <xf numFmtId="0" fontId="1" fillId="0" borderId="0" xfId="8" applyFill="1" applyAlignment="1" applyProtection="1">
      <alignment vertical="center"/>
      <protection locked="0"/>
    </xf>
    <xf numFmtId="0" fontId="1" fillId="0" borderId="0" xfId="8" applyFill="1" applyAlignment="1" applyProtection="1">
      <alignment vertical="center" wrapText="1"/>
      <protection locked="0"/>
    </xf>
    <xf numFmtId="0" fontId="4" fillId="0" borderId="0" xfId="2"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18" fillId="0" borderId="0" xfId="4" applyFont="1" applyFill="1" applyBorder="1" applyAlignment="1" applyProtection="1">
      <alignment vertical="center"/>
      <protection locked="0"/>
    </xf>
    <xf numFmtId="0" fontId="18" fillId="0" borderId="0" xfId="2" applyFont="1" applyAlignment="1" applyProtection="1">
      <alignment horizontal="center"/>
      <protection locked="0"/>
    </xf>
    <xf numFmtId="44" fontId="0" fillId="11" borderId="9" xfId="0" applyNumberFormat="1" applyFill="1" applyBorder="1" applyAlignment="1">
      <alignment horizontal="center"/>
    </xf>
    <xf numFmtId="44" fontId="13" fillId="11" borderId="9" xfId="0" applyNumberFormat="1" applyFont="1" applyFill="1" applyBorder="1" applyAlignment="1">
      <alignment horizontal="center"/>
    </xf>
    <xf numFmtId="0" fontId="31" fillId="0" borderId="0" xfId="18" applyFont="1" applyAlignment="1">
      <alignment vertical="top"/>
    </xf>
    <xf numFmtId="0" fontId="4" fillId="0" borderId="0" xfId="0" applyFont="1" applyAlignment="1"/>
    <xf numFmtId="0" fontId="3" fillId="14" borderId="0" xfId="4" applyFill="1" applyAlignment="1">
      <alignment vertical="center"/>
    </xf>
    <xf numFmtId="0" fontId="3" fillId="14" borderId="0" xfId="4" applyFill="1" applyAlignment="1" applyProtection="1">
      <alignment vertical="center"/>
      <protection locked="0"/>
    </xf>
    <xf numFmtId="0" fontId="3" fillId="14" borderId="0" xfId="4" applyFill="1" applyProtection="1">
      <protection locked="0"/>
    </xf>
    <xf numFmtId="0" fontId="0" fillId="14" borderId="0" xfId="0" applyFont="1" applyFill="1" applyAlignment="1">
      <alignment vertical="center"/>
    </xf>
    <xf numFmtId="0" fontId="45" fillId="14" borderId="0" xfId="2" applyFont="1" applyFill="1" applyAlignment="1" applyProtection="1">
      <alignment horizontal="center" vertical="center" wrapText="1"/>
      <protection locked="0"/>
    </xf>
    <xf numFmtId="0" fontId="4" fillId="14" borderId="0" xfId="2" applyFill="1" applyProtection="1">
      <protection locked="0"/>
    </xf>
    <xf numFmtId="0" fontId="23" fillId="14" borderId="0" xfId="5" applyNumberFormat="1" applyFont="1" applyFill="1" applyBorder="1" applyAlignment="1" applyProtection="1">
      <alignment horizontal="center" vertical="center" wrapText="1"/>
      <protection locked="0"/>
    </xf>
    <xf numFmtId="0" fontId="4" fillId="14" borderId="0" xfId="2" applyFill="1" applyAlignment="1" applyProtection="1">
      <alignment vertical="center" wrapText="1"/>
      <protection locked="0"/>
    </xf>
    <xf numFmtId="0" fontId="4" fillId="14" borderId="0" xfId="2" applyFill="1" applyAlignment="1" applyProtection="1">
      <alignment vertical="center"/>
      <protection locked="0"/>
    </xf>
    <xf numFmtId="0" fontId="8" fillId="14" borderId="0" xfId="2" applyFont="1" applyFill="1" applyAlignment="1" applyProtection="1">
      <alignment vertical="center"/>
      <protection locked="0"/>
    </xf>
    <xf numFmtId="0" fontId="1" fillId="14" borderId="0" xfId="8" applyFill="1" applyAlignment="1" applyProtection="1">
      <alignment vertical="center" wrapText="1"/>
      <protection locked="0"/>
    </xf>
    <xf numFmtId="0" fontId="0" fillId="14" borderId="0" xfId="0" applyFill="1" applyAlignment="1" applyProtection="1">
      <alignment vertical="center"/>
      <protection locked="0"/>
    </xf>
    <xf numFmtId="0" fontId="3" fillId="14" borderId="0" xfId="4" applyFill="1" applyBorder="1" applyAlignment="1" applyProtection="1">
      <alignment vertical="center"/>
      <protection locked="0"/>
    </xf>
    <xf numFmtId="0" fontId="3" fillId="14" borderId="0" xfId="4" applyFill="1" applyBorder="1" applyProtection="1">
      <protection locked="0"/>
    </xf>
    <xf numFmtId="0" fontId="3" fillId="14" borderId="0" xfId="4" applyFill="1" applyBorder="1" applyAlignment="1" applyProtection="1">
      <alignment horizontal="center" vertical="center" wrapText="1"/>
      <protection locked="0"/>
    </xf>
    <xf numFmtId="44" fontId="3" fillId="14" borderId="0" xfId="4" applyNumberFormat="1" applyFill="1" applyBorder="1" applyAlignment="1" applyProtection="1">
      <alignment horizontal="center" vertical="center" wrapText="1"/>
      <protection locked="0"/>
    </xf>
    <xf numFmtId="165" fontId="3" fillId="14" borderId="0" xfId="4" applyNumberFormat="1" applyFill="1" applyBorder="1"/>
    <xf numFmtId="0" fontId="0" fillId="14" borderId="0" xfId="0" applyFill="1"/>
    <xf numFmtId="0" fontId="65" fillId="14" borderId="0" xfId="0" applyFont="1" applyFill="1"/>
    <xf numFmtId="0" fontId="65" fillId="14" borderId="0" xfId="0" applyFont="1" applyFill="1" applyAlignment="1">
      <alignment vertical="center"/>
    </xf>
    <xf numFmtId="0" fontId="0" fillId="0" borderId="15" xfId="0" applyNumberFormat="1" applyBorder="1" applyAlignment="1">
      <alignment horizontal="center" vertical="center"/>
    </xf>
    <xf numFmtId="0" fontId="1" fillId="0" borderId="0" xfId="8" applyFill="1" applyAlignment="1" applyProtection="1">
      <alignment horizontal="left" vertical="center"/>
      <protection locked="0"/>
    </xf>
    <xf numFmtId="0" fontId="8" fillId="0" borderId="30" xfId="5" applyNumberFormat="1" applyFont="1" applyBorder="1" applyAlignment="1" applyProtection="1">
      <alignment horizontal="left" vertical="center" wrapText="1"/>
      <protection locked="0"/>
    </xf>
    <xf numFmtId="0" fontId="12" fillId="0" borderId="15"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center" vertical="center" wrapText="1"/>
      <protection locked="0"/>
    </xf>
    <xf numFmtId="169" fontId="12" fillId="0" borderId="17" xfId="1" applyNumberFormat="1" applyFont="1" applyBorder="1" applyAlignment="1" applyProtection="1">
      <alignment horizontal="center" vertical="center" wrapText="1"/>
      <protection locked="0"/>
    </xf>
    <xf numFmtId="44" fontId="12" fillId="0" borderId="17" xfId="1" applyFont="1" applyBorder="1" applyAlignment="1" applyProtection="1">
      <alignment horizontal="center" vertical="center" wrapText="1"/>
      <protection locked="0"/>
    </xf>
    <xf numFmtId="0" fontId="12" fillId="0" borderId="17" xfId="1" applyNumberFormat="1" applyFont="1" applyBorder="1" applyAlignment="1" applyProtection="1">
      <alignment horizontal="center" vertical="center" wrapText="1"/>
      <protection locked="0"/>
    </xf>
    <xf numFmtId="169" fontId="12" fillId="0" borderId="15" xfId="1" applyNumberFormat="1" applyFont="1" applyBorder="1" applyAlignment="1" applyProtection="1">
      <alignment horizontal="center" vertical="center" wrapText="1"/>
      <protection locked="0"/>
    </xf>
    <xf numFmtId="164" fontId="12" fillId="0" borderId="15" xfId="1" applyNumberFormat="1" applyFont="1" applyBorder="1" applyAlignment="1" applyProtection="1">
      <alignment horizontal="center" vertical="center" wrapText="1"/>
      <protection locked="0"/>
    </xf>
    <xf numFmtId="0" fontId="12" fillId="0" borderId="0" xfId="2" applyFont="1" applyProtection="1">
      <protection locked="0"/>
    </xf>
    <xf numFmtId="0" fontId="12" fillId="0" borderId="0" xfId="2" applyFont="1" applyAlignment="1" applyProtection="1">
      <alignment horizontal="center"/>
      <protection locked="0"/>
    </xf>
    <xf numFmtId="44" fontId="12" fillId="0" borderId="15" xfId="20" applyBorder="1" applyAlignment="1" applyProtection="1">
      <alignment horizontal="left" vertical="center" wrapText="1"/>
      <protection locked="0"/>
    </xf>
    <xf numFmtId="0" fontId="44" fillId="0" borderId="0" xfId="2" applyFont="1" applyAlignment="1" applyProtection="1">
      <alignment vertical="center" wrapText="1"/>
      <protection locked="0"/>
    </xf>
    <xf numFmtId="0" fontId="1" fillId="0" borderId="0" xfId="8" applyFill="1" applyAlignment="1" applyProtection="1">
      <alignment vertical="center"/>
    </xf>
    <xf numFmtId="0" fontId="44" fillId="14" borderId="0" xfId="2" applyFont="1" applyFill="1" applyAlignment="1" applyProtection="1">
      <alignment vertical="center" wrapText="1"/>
      <protection locked="0"/>
    </xf>
    <xf numFmtId="0" fontId="18" fillId="0" borderId="0" xfId="2" applyFont="1" applyBorder="1" applyAlignment="1" applyProtection="1">
      <alignment horizontal="center"/>
      <protection locked="0"/>
    </xf>
    <xf numFmtId="0" fontId="4" fillId="0" borderId="0" xfId="2" applyBorder="1" applyProtection="1">
      <protection locked="0"/>
    </xf>
    <xf numFmtId="0" fontId="4" fillId="0" borderId="0" xfId="2" applyFill="1" applyBorder="1" applyAlignment="1" applyProtection="1">
      <alignment vertical="center" wrapText="1"/>
      <protection locked="0"/>
    </xf>
    <xf numFmtId="0" fontId="4" fillId="0" borderId="17" xfId="5" applyNumberFormat="1" applyBorder="1" applyAlignment="1" applyProtection="1">
      <alignment horizontal="left" vertical="center" wrapText="1"/>
      <protection locked="0"/>
    </xf>
    <xf numFmtId="0" fontId="23" fillId="0" borderId="18" xfId="0" applyFont="1" applyBorder="1" applyAlignment="1">
      <alignment horizontal="left" vertical="center"/>
    </xf>
    <xf numFmtId="0" fontId="34" fillId="0" borderId="0" xfId="0" applyFont="1" applyFill="1" applyAlignment="1">
      <alignment vertical="center" wrapText="1"/>
    </xf>
    <xf numFmtId="0" fontId="37" fillId="0" borderId="0" xfId="0" applyFont="1" applyFill="1" applyAlignment="1">
      <alignment vertical="center" wrapText="1"/>
    </xf>
    <xf numFmtId="0" fontId="51" fillId="11" borderId="0" xfId="18" applyFont="1" applyFill="1" applyAlignment="1">
      <alignment vertical="top"/>
    </xf>
    <xf numFmtId="0" fontId="66" fillId="11" borderId="0" xfId="0" applyFont="1" applyFill="1"/>
    <xf numFmtId="0" fontId="66" fillId="0" borderId="0" xfId="0" applyFont="1"/>
    <xf numFmtId="0" fontId="35" fillId="11" borderId="0" xfId="18" applyFont="1" applyFill="1" applyAlignment="1">
      <alignment vertical="top"/>
    </xf>
    <xf numFmtId="0" fontId="67" fillId="11" borderId="0" xfId="0" applyFont="1" applyFill="1"/>
    <xf numFmtId="0" fontId="67" fillId="0" borderId="0" xfId="0" applyFont="1"/>
    <xf numFmtId="0" fontId="67" fillId="0" borderId="0" xfId="0" applyFont="1" applyFill="1"/>
    <xf numFmtId="0" fontId="34" fillId="0" borderId="0" xfId="0" applyFont="1" applyFill="1"/>
    <xf numFmtId="0" fontId="34" fillId="0" borderId="0" xfId="0" applyFont="1" applyAlignment="1">
      <alignment horizontal="left" vertical="center"/>
    </xf>
    <xf numFmtId="0" fontId="34" fillId="0" borderId="0" xfId="0" applyFont="1" applyAlignment="1">
      <alignment vertical="center"/>
    </xf>
    <xf numFmtId="0" fontId="69" fillId="15" borderId="0" xfId="2" applyFont="1" applyFill="1" applyAlignment="1">
      <alignment vertical="center"/>
    </xf>
    <xf numFmtId="0" fontId="70" fillId="16" borderId="0" xfId="0" applyFont="1" applyFill="1" applyAlignment="1">
      <alignment vertical="center"/>
    </xf>
    <xf numFmtId="0" fontId="45" fillId="15" borderId="0" xfId="2" applyFont="1" applyFill="1" applyBorder="1" applyAlignment="1" applyProtection="1">
      <alignment horizontal="center" vertical="center" wrapText="1"/>
      <protection locked="0"/>
    </xf>
    <xf numFmtId="0" fontId="8" fillId="15" borderId="0" xfId="2" applyFont="1" applyFill="1" applyAlignment="1" applyProtection="1">
      <alignment vertical="center"/>
      <protection locked="0"/>
    </xf>
    <xf numFmtId="0" fontId="12" fillId="15" borderId="0" xfId="2" quotePrefix="1" applyFont="1" applyFill="1" applyAlignment="1" applyProtection="1">
      <alignment vertical="center"/>
      <protection locked="0"/>
    </xf>
    <xf numFmtId="0" fontId="12" fillId="15" borderId="0" xfId="2" applyFont="1" applyFill="1" applyAlignment="1" applyProtection="1">
      <alignment horizontal="center" vertical="center"/>
      <protection locked="0"/>
    </xf>
    <xf numFmtId="0" fontId="12" fillId="15" borderId="0" xfId="2" applyFont="1" applyFill="1" applyAlignment="1" applyProtection="1">
      <alignment vertical="center"/>
      <protection locked="0"/>
    </xf>
    <xf numFmtId="0" fontId="9" fillId="15" borderId="0" xfId="4" applyFont="1" applyFill="1" applyBorder="1" applyAlignment="1" applyProtection="1">
      <alignment wrapText="1"/>
      <protection locked="0"/>
    </xf>
    <xf numFmtId="0" fontId="13" fillId="15" borderId="0" xfId="2" applyFont="1" applyFill="1" applyAlignment="1" applyProtection="1">
      <alignment horizontal="center" wrapText="1"/>
      <protection locked="0"/>
    </xf>
    <xf numFmtId="0" fontId="46" fillId="15" borderId="0" xfId="4" applyFont="1" applyFill="1" applyBorder="1" applyAlignment="1" applyProtection="1">
      <alignment vertical="top"/>
      <protection locked="0"/>
    </xf>
    <xf numFmtId="0" fontId="22" fillId="15" borderId="5" xfId="2" applyFont="1" applyFill="1" applyBorder="1" applyAlignment="1" applyProtection="1">
      <alignment wrapText="1"/>
      <protection locked="0"/>
    </xf>
    <xf numFmtId="0" fontId="9" fillId="15" borderId="7" xfId="4" applyFont="1" applyFill="1" applyBorder="1" applyAlignment="1" applyProtection="1">
      <alignment wrapText="1"/>
      <protection locked="0"/>
    </xf>
    <xf numFmtId="0" fontId="9" fillId="15" borderId="7" xfId="2" applyFont="1" applyFill="1" applyBorder="1" applyAlignment="1" applyProtection="1">
      <alignment wrapText="1"/>
      <protection locked="0"/>
    </xf>
    <xf numFmtId="0" fontId="9" fillId="15" borderId="15" xfId="2" applyFont="1" applyFill="1" applyBorder="1" applyAlignment="1" applyProtection="1">
      <alignment horizontal="center" wrapText="1"/>
      <protection locked="0"/>
    </xf>
    <xf numFmtId="0" fontId="9" fillId="15" borderId="0" xfId="23" applyFont="1" applyFill="1" applyAlignment="1">
      <alignment horizontal="center" vertical="center" wrapText="1"/>
    </xf>
    <xf numFmtId="0" fontId="37" fillId="0" borderId="0" xfId="0" applyFont="1" applyAlignment="1">
      <alignment vertical="center"/>
    </xf>
    <xf numFmtId="0" fontId="37" fillId="9" borderId="0" xfId="2" applyFont="1" applyFill="1" applyAlignment="1">
      <alignment horizontal="left" vertical="center"/>
    </xf>
    <xf numFmtId="0" fontId="34" fillId="9" borderId="0" xfId="0" applyFont="1" applyFill="1" applyAlignment="1">
      <alignment vertical="center"/>
    </xf>
    <xf numFmtId="0" fontId="34" fillId="9" borderId="0" xfId="2" applyFont="1" applyFill="1" applyAlignment="1">
      <alignment horizontal="left" vertical="center"/>
    </xf>
    <xf numFmtId="0" fontId="22" fillId="15" borderId="15" xfId="2" applyFont="1" applyFill="1" applyBorder="1" applyAlignment="1" applyProtection="1">
      <alignment horizontal="center" vertical="center" wrapText="1"/>
      <protection locked="0"/>
    </xf>
    <xf numFmtId="0" fontId="9" fillId="15" borderId="7" xfId="23" applyFont="1" applyFill="1" applyBorder="1" applyAlignment="1">
      <alignment horizontal="center" vertical="center" wrapText="1"/>
    </xf>
    <xf numFmtId="1" fontId="0" fillId="0" borderId="16" xfId="0" applyNumberFormat="1" applyBorder="1" applyAlignment="1">
      <alignment horizontal="left" vertical="center"/>
    </xf>
    <xf numFmtId="1" fontId="0" fillId="0" borderId="20" xfId="0" applyNumberFormat="1" applyBorder="1" applyAlignment="1">
      <alignment horizontal="left" vertical="center"/>
    </xf>
    <xf numFmtId="1" fontId="0" fillId="0" borderId="17" xfId="0" applyNumberFormat="1" applyBorder="1" applyAlignment="1">
      <alignment horizontal="left" vertical="center"/>
    </xf>
    <xf numFmtId="0" fontId="18" fillId="0" borderId="0" xfId="2" quotePrefix="1" applyFont="1" applyBorder="1" applyProtection="1">
      <protection locked="0"/>
    </xf>
    <xf numFmtId="0" fontId="46" fillId="15" borderId="0" xfId="4" applyFont="1" applyFill="1" applyBorder="1" applyAlignment="1" applyProtection="1">
      <alignment vertical="center"/>
      <protection locked="0"/>
    </xf>
    <xf numFmtId="0" fontId="6" fillId="15" borderId="0" xfId="4" applyFont="1" applyFill="1" applyBorder="1" applyAlignment="1" applyProtection="1">
      <alignment vertical="center"/>
      <protection locked="0"/>
    </xf>
    <xf numFmtId="0" fontId="9" fillId="15" borderId="7" xfId="2" applyFont="1" applyFill="1" applyBorder="1" applyAlignment="1" applyProtection="1">
      <alignment horizontal="center" wrapText="1"/>
      <protection locked="0"/>
    </xf>
    <xf numFmtId="0" fontId="8" fillId="0" borderId="16" xfId="5" applyNumberFormat="1" applyFont="1" applyBorder="1" applyAlignment="1" applyProtection="1">
      <alignment horizontal="center" vertical="center" wrapText="1"/>
      <protection locked="0"/>
    </xf>
    <xf numFmtId="0" fontId="8" fillId="0" borderId="17" xfId="5" applyNumberFormat="1" applyFont="1" applyBorder="1" applyAlignment="1" applyProtection="1">
      <alignment horizontal="center" vertical="center" wrapText="1"/>
      <protection locked="0"/>
    </xf>
    <xf numFmtId="0" fontId="26" fillId="0" borderId="0" xfId="0" applyFont="1" applyBorder="1" applyAlignment="1">
      <alignment vertical="center"/>
    </xf>
    <xf numFmtId="0" fontId="72" fillId="0" borderId="5" xfId="4" applyFont="1" applyFill="1" applyBorder="1" applyAlignment="1" applyProtection="1">
      <alignment horizontal="left" vertical="center" wrapText="1"/>
      <protection locked="0"/>
    </xf>
    <xf numFmtId="0" fontId="23" fillId="0" borderId="0" xfId="0" applyFont="1" applyBorder="1" applyAlignment="1">
      <alignment horizontal="left" vertical="center"/>
    </xf>
    <xf numFmtId="0" fontId="26" fillId="0" borderId="0" xfId="0" applyFont="1" applyBorder="1" applyAlignment="1">
      <alignment horizontal="left" vertical="top" wrapText="1"/>
    </xf>
    <xf numFmtId="0" fontId="23" fillId="0" borderId="0" xfId="0" applyFont="1" applyBorder="1" applyAlignment="1">
      <alignment vertical="center" wrapText="1"/>
    </xf>
    <xf numFmtId="0" fontId="44" fillId="0" borderId="0" xfId="2" applyFont="1" applyFill="1" applyAlignment="1" applyProtection="1">
      <alignment vertical="center" wrapText="1"/>
      <protection locked="0"/>
    </xf>
    <xf numFmtId="0" fontId="65" fillId="0" borderId="0" xfId="0" applyFont="1" applyFill="1"/>
    <xf numFmtId="0" fontId="12" fillId="0" borderId="15" xfId="20" applyNumberFormat="1" applyBorder="1" applyAlignment="1" applyProtection="1">
      <alignment horizontal="center" vertical="center" wrapText="1"/>
      <protection locked="0"/>
    </xf>
    <xf numFmtId="44" fontId="12" fillId="0" borderId="15" xfId="20" applyNumberFormat="1" applyBorder="1" applyAlignment="1" applyProtection="1">
      <alignment horizontal="left" vertical="center" wrapText="1"/>
      <protection locked="0"/>
    </xf>
    <xf numFmtId="44" fontId="9" fillId="18" borderId="0" xfId="2" applyNumberFormat="1" applyFont="1" applyFill="1" applyAlignment="1" applyProtection="1">
      <alignment vertical="center"/>
      <protection locked="0"/>
    </xf>
    <xf numFmtId="0" fontId="0" fillId="0" borderId="0" xfId="0" applyAlignment="1"/>
    <xf numFmtId="0" fontId="0" fillId="0" borderId="15" xfId="1" applyNumberFormat="1" applyFont="1" applyBorder="1" applyAlignment="1">
      <alignment horizontal="center" vertical="center"/>
    </xf>
    <xf numFmtId="44" fontId="9" fillId="0" borderId="24" xfId="9" applyNumberFormat="1" applyFont="1" applyFill="1" applyBorder="1"/>
    <xf numFmtId="44" fontId="9" fillId="0" borderId="0" xfId="9" applyNumberFormat="1" applyFont="1" applyFill="1" applyBorder="1"/>
    <xf numFmtId="0" fontId="13" fillId="0" borderId="0" xfId="0" applyFont="1" applyAlignment="1">
      <alignment vertical="center"/>
    </xf>
    <xf numFmtId="44" fontId="13" fillId="18" borderId="9" xfId="0" applyNumberFormat="1" applyFont="1" applyFill="1" applyBorder="1" applyAlignment="1">
      <alignment vertical="center"/>
    </xf>
    <xf numFmtId="0" fontId="34" fillId="0" borderId="0" xfId="0" applyFont="1" applyAlignment="1"/>
    <xf numFmtId="0" fontId="13" fillId="0" borderId="0" xfId="0" applyFont="1" applyAlignment="1"/>
    <xf numFmtId="0" fontId="8" fillId="0" borderId="0" xfId="0" applyFont="1" applyAlignment="1"/>
    <xf numFmtId="0" fontId="16" fillId="0" borderId="0" xfId="0" applyFont="1" applyAlignment="1">
      <alignment vertical="center" wrapText="1"/>
    </xf>
    <xf numFmtId="44" fontId="9" fillId="0" borderId="37" xfId="9" applyNumberFormat="1" applyFont="1" applyFill="1" applyBorder="1" applyAlignment="1">
      <alignment horizontal="left"/>
    </xf>
    <xf numFmtId="0" fontId="13" fillId="0" borderId="0" xfId="0" applyFont="1" applyAlignment="1">
      <alignment wrapText="1"/>
    </xf>
    <xf numFmtId="0" fontId="13" fillId="15" borderId="0" xfId="0" applyFont="1" applyFill="1" applyAlignment="1"/>
    <xf numFmtId="0" fontId="13" fillId="0" borderId="0" xfId="0" applyFont="1" applyAlignment="1">
      <alignment horizontal="right" indent="1"/>
    </xf>
    <xf numFmtId="0" fontId="13" fillId="0" borderId="0" xfId="0" applyFont="1" applyAlignment="1">
      <alignment horizontal="right" vertical="center"/>
    </xf>
    <xf numFmtId="0" fontId="13" fillId="0" borderId="0" xfId="0" applyFont="1" applyFill="1" applyBorder="1" applyAlignment="1">
      <alignment horizontal="right"/>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center"/>
    </xf>
    <xf numFmtId="0" fontId="23" fillId="0" borderId="6" xfId="0" applyFont="1" applyBorder="1" applyAlignment="1">
      <alignment horizontal="left" vertical="center"/>
    </xf>
    <xf numFmtId="0" fontId="13" fillId="15" borderId="0" xfId="0" applyFont="1" applyFill="1" applyAlignment="1">
      <alignment vertical="center" wrapText="1"/>
    </xf>
    <xf numFmtId="14" fontId="13" fillId="0" borderId="14" xfId="0" applyNumberFormat="1" applyFont="1" applyBorder="1" applyAlignment="1" applyProtection="1">
      <alignment horizontal="right"/>
      <protection locked="0"/>
    </xf>
    <xf numFmtId="0" fontId="3" fillId="0" borderId="0" xfId="22" applyFill="1" applyAlignment="1">
      <alignment vertical="top"/>
    </xf>
    <xf numFmtId="0" fontId="0" fillId="0" borderId="0" xfId="0" applyAlignment="1">
      <alignment vertical="top"/>
    </xf>
    <xf numFmtId="0" fontId="19" fillId="0" borderId="0" xfId="6" applyFont="1" applyFill="1" applyBorder="1" applyAlignment="1" applyProtection="1">
      <alignment horizontal="left" vertical="top"/>
      <protection locked="0"/>
    </xf>
    <xf numFmtId="0" fontId="3" fillId="0" borderId="0" xfId="4" applyFill="1" applyBorder="1" applyAlignment="1" applyProtection="1">
      <alignment vertical="top"/>
      <protection locked="0"/>
    </xf>
    <xf numFmtId="0" fontId="3" fillId="14" borderId="0" xfId="4" applyFill="1" applyBorder="1" applyAlignment="1" applyProtection="1">
      <alignment vertical="top"/>
      <protection locked="0"/>
    </xf>
    <xf numFmtId="0" fontId="1" fillId="0" borderId="0" xfId="8" applyFill="1" applyBorder="1" applyAlignment="1" applyProtection="1">
      <alignment vertical="top"/>
      <protection locked="0"/>
    </xf>
    <xf numFmtId="0" fontId="1" fillId="0" borderId="0" xfId="8" applyFill="1" applyAlignment="1" applyProtection="1">
      <alignment horizontal="left" vertical="top"/>
      <protection locked="0"/>
    </xf>
    <xf numFmtId="0" fontId="4" fillId="0" borderId="0" xfId="0" applyFont="1" applyFill="1" applyAlignment="1">
      <alignment vertical="center"/>
    </xf>
    <xf numFmtId="0" fontId="44" fillId="0" borderId="0" xfId="2" applyFont="1" applyProtection="1">
      <protection locked="0"/>
    </xf>
    <xf numFmtId="44" fontId="0" fillId="11" borderId="9" xfId="0" applyNumberFormat="1" applyFont="1" applyFill="1" applyBorder="1" applyAlignment="1">
      <alignment vertical="center"/>
    </xf>
    <xf numFmtId="44" fontId="13" fillId="11" borderId="9" xfId="0" applyNumberFormat="1" applyFont="1" applyFill="1" applyBorder="1" applyAlignment="1">
      <alignment vertical="center"/>
    </xf>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horizontal="justify" vertical="center" wrapText="1"/>
    </xf>
    <xf numFmtId="0" fontId="28" fillId="0" borderId="0" xfId="18" applyFont="1" applyAlignment="1">
      <alignment horizontal="justify" vertical="center"/>
    </xf>
    <xf numFmtId="0" fontId="70" fillId="16" borderId="0" xfId="0" applyFont="1" applyFill="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6" fillId="0" borderId="0" xfId="0" applyFont="1" applyBorder="1" applyAlignment="1" applyProtection="1">
      <alignment horizontal="left" vertical="center" wrapText="1"/>
      <protection locked="0"/>
    </xf>
    <xf numFmtId="9" fontId="26" fillId="0" borderId="0" xfId="0" applyNumberFormat="1" applyFont="1" applyBorder="1" applyAlignment="1" applyProtection="1">
      <alignment horizontal="left" vertical="center" wrapText="1"/>
      <protection locked="0"/>
    </xf>
    <xf numFmtId="0" fontId="42" fillId="0" borderId="0" xfId="0" applyFont="1" applyBorder="1" applyAlignment="1" applyProtection="1">
      <alignment vertical="center"/>
      <protection locked="0"/>
    </xf>
    <xf numFmtId="0" fontId="4" fillId="0" borderId="0" xfId="19" applyBorder="1"/>
    <xf numFmtId="0" fontId="26" fillId="0" borderId="0" xfId="0" applyFont="1" applyBorder="1"/>
    <xf numFmtId="0" fontId="0" fillId="0" borderId="0" xfId="0" applyBorder="1"/>
    <xf numFmtId="0" fontId="0" fillId="0" borderId="6" xfId="0" applyBorder="1" applyAlignment="1">
      <alignment horizontal="right" vertical="center" wrapText="1"/>
    </xf>
    <xf numFmtId="0" fontId="0" fillId="0" borderId="9" xfId="0" applyBorder="1" applyAlignment="1">
      <alignment horizontal="left" vertical="center" wrapText="1"/>
    </xf>
    <xf numFmtId="0" fontId="37" fillId="0" borderId="0" xfId="0" applyFont="1" applyAlignment="1">
      <alignment horizontal="left" vertical="center" wrapText="1"/>
    </xf>
    <xf numFmtId="0" fontId="0" fillId="0" borderId="0" xfId="0" applyAlignment="1">
      <alignment wrapText="1"/>
    </xf>
    <xf numFmtId="0" fontId="0" fillId="0" borderId="0" xfId="0" applyFont="1"/>
    <xf numFmtId="0" fontId="79" fillId="0" borderId="0" xfId="0" applyFont="1" applyAlignment="1">
      <alignment vertical="center"/>
    </xf>
    <xf numFmtId="0" fontId="81" fillId="0" borderId="15" xfId="0" applyFont="1" applyBorder="1" applyAlignment="1">
      <alignment horizontal="justify"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57" fillId="5" borderId="0" xfId="6" applyFont="1" applyFill="1" applyBorder="1" applyAlignment="1" applyProtection="1">
      <alignment horizontal="center" vertical="center" wrapText="1"/>
      <protection locked="0"/>
    </xf>
    <xf numFmtId="0" fontId="3" fillId="5" borderId="0" xfId="8" applyFont="1" applyFill="1" applyAlignment="1" applyProtection="1">
      <alignment horizontal="left" vertical="center"/>
      <protection locked="0"/>
    </xf>
    <xf numFmtId="0" fontId="1" fillId="0" borderId="38" xfId="8" applyFill="1" applyBorder="1" applyAlignment="1" applyProtection="1">
      <alignment horizontal="left" vertical="center" wrapText="1"/>
      <protection locked="0"/>
    </xf>
    <xf numFmtId="0" fontId="1" fillId="0" borderId="0" xfId="8" applyFill="1" applyBorder="1" applyAlignment="1" applyProtection="1">
      <alignment horizontal="left" vertical="center" wrapText="1"/>
      <protection locked="0"/>
    </xf>
    <xf numFmtId="0" fontId="57" fillId="0" borderId="7" xfId="6" applyFont="1" applyFill="1" applyBorder="1" applyAlignment="1" applyProtection="1">
      <alignment horizontal="center" vertical="center" wrapText="1"/>
      <protection locked="0"/>
    </xf>
    <xf numFmtId="0" fontId="64" fillId="7" borderId="15" xfId="8" applyFont="1" applyFill="1" applyBorder="1" applyAlignment="1" applyProtection="1">
      <alignment horizontal="center" vertical="center" wrapText="1"/>
      <protection locked="0"/>
    </xf>
    <xf numFmtId="0" fontId="64" fillId="7" borderId="15" xfId="6" applyFont="1" applyFill="1" applyBorder="1" applyAlignment="1" applyProtection="1">
      <alignment horizontal="center" vertical="center" wrapText="1"/>
      <protection locked="0"/>
    </xf>
    <xf numFmtId="44" fontId="1" fillId="7" borderId="15" xfId="8" applyNumberFormat="1" applyFill="1" applyBorder="1" applyAlignment="1" applyProtection="1">
      <alignment horizontal="center" vertical="center" wrapText="1"/>
      <protection locked="0"/>
    </xf>
    <xf numFmtId="0" fontId="1" fillId="0" borderId="0" xfId="6" applyFill="1" applyBorder="1" applyAlignment="1" applyProtection="1">
      <alignment horizontal="left" vertical="center" wrapText="1"/>
      <protection locked="0"/>
    </xf>
    <xf numFmtId="0" fontId="57" fillId="0" borderId="0" xfId="8" applyFont="1" applyFill="1" applyBorder="1" applyAlignment="1" applyProtection="1">
      <alignment vertical="center" wrapText="1"/>
      <protection locked="0"/>
    </xf>
    <xf numFmtId="0" fontId="0" fillId="0" borderId="25" xfId="0" applyBorder="1"/>
    <xf numFmtId="0" fontId="19" fillId="7" borderId="0" xfId="6" applyFont="1" applyFill="1" applyBorder="1" applyAlignment="1" applyProtection="1">
      <alignment horizontal="left" vertical="center"/>
      <protection locked="0"/>
    </xf>
    <xf numFmtId="0" fontId="1" fillId="7" borderId="0" xfId="8" applyFill="1" applyAlignment="1" applyProtection="1">
      <alignment horizontal="left" vertical="center"/>
      <protection locked="0"/>
    </xf>
    <xf numFmtId="0" fontId="19" fillId="7" borderId="0" xfId="6" applyFont="1" applyFill="1" applyBorder="1" applyAlignment="1" applyProtection="1">
      <alignment horizontal="left" vertical="top"/>
      <protection locked="0"/>
    </xf>
    <xf numFmtId="0" fontId="1" fillId="7" borderId="0" xfId="8" applyFill="1" applyAlignment="1" applyProtection="1">
      <alignment horizontal="left" vertical="top"/>
      <protection locked="0"/>
    </xf>
    <xf numFmtId="0" fontId="54" fillId="7" borderId="0" xfId="6" applyFont="1" applyFill="1" applyBorder="1" applyAlignment="1" applyProtection="1">
      <alignment horizontal="left" vertical="center"/>
      <protection locked="0"/>
    </xf>
    <xf numFmtId="0" fontId="1" fillId="7" borderId="0" xfId="8" applyFill="1" applyAlignment="1" applyProtection="1">
      <alignment vertical="center"/>
      <protection locked="0"/>
    </xf>
    <xf numFmtId="164" fontId="1" fillId="7" borderId="15" xfId="1" applyNumberFormat="1" applyFont="1" applyFill="1" applyBorder="1" applyAlignment="1" applyProtection="1">
      <alignment horizontal="center"/>
      <protection locked="0"/>
    </xf>
    <xf numFmtId="0" fontId="1" fillId="7" borderId="16" xfId="6" applyNumberFormat="1" applyFill="1" applyBorder="1" applyAlignment="1" applyProtection="1">
      <alignment horizontal="center"/>
      <protection locked="0"/>
    </xf>
    <xf numFmtId="164" fontId="1" fillId="7" borderId="17" xfId="8" applyNumberFormat="1" applyFill="1" applyBorder="1" applyAlignment="1" applyProtection="1">
      <alignment horizontal="center" vertical="center"/>
      <protection locked="0"/>
    </xf>
    <xf numFmtId="0" fontId="1" fillId="7" borderId="0" xfId="8" applyFill="1" applyBorder="1" applyAlignment="1" applyProtection="1">
      <alignment vertical="center"/>
      <protection locked="0"/>
    </xf>
    <xf numFmtId="0" fontId="19" fillId="7" borderId="0" xfId="8" applyFont="1" applyFill="1" applyBorder="1" applyAlignment="1" applyProtection="1">
      <alignment vertical="center"/>
      <protection locked="0"/>
    </xf>
    <xf numFmtId="44" fontId="1" fillId="7" borderId="15" xfId="8" applyNumberFormat="1" applyFill="1" applyBorder="1" applyAlignment="1" applyProtection="1">
      <alignment horizontal="center" vertical="center"/>
      <protection locked="0"/>
    </xf>
    <xf numFmtId="44" fontId="8" fillId="3" borderId="15" xfId="9" applyNumberFormat="1" applyFont="1" applyBorder="1" applyAlignment="1" applyProtection="1">
      <alignment horizontal="center" vertical="center"/>
      <protection locked="0"/>
    </xf>
    <xf numFmtId="44" fontId="9" fillId="3" borderId="15" xfId="9" applyNumberFormat="1" applyFont="1" applyBorder="1" applyAlignment="1" applyProtection="1">
      <alignment horizontal="center" vertical="center"/>
      <protection locked="0"/>
    </xf>
    <xf numFmtId="44" fontId="9" fillId="11" borderId="9" xfId="2" applyNumberFormat="1" applyFont="1" applyFill="1" applyBorder="1" applyAlignment="1" applyProtection="1">
      <alignment vertical="center"/>
      <protection locked="0"/>
    </xf>
    <xf numFmtId="44" fontId="9" fillId="3" borderId="28" xfId="9" applyNumberFormat="1" applyFont="1" applyBorder="1" applyAlignment="1"/>
    <xf numFmtId="0" fontId="9" fillId="3" borderId="1" xfId="3" applyFont="1" applyAlignment="1" applyProtection="1">
      <alignment horizontal="center" vertical="center"/>
      <protection locked="0"/>
    </xf>
    <xf numFmtId="164" fontId="9" fillId="3" borderId="1" xfId="1" applyNumberFormat="1" applyFont="1" applyFill="1" applyBorder="1" applyAlignment="1" applyProtection="1">
      <alignment vertical="center"/>
      <protection locked="0"/>
    </xf>
    <xf numFmtId="14" fontId="0" fillId="0" borderId="9" xfId="0" applyNumberFormat="1" applyBorder="1" applyAlignment="1" applyProtection="1">
      <alignment horizontal="left"/>
      <protection locked="0"/>
    </xf>
    <xf numFmtId="44" fontId="8" fillId="3" borderId="1" xfId="9" applyNumberFormat="1" applyFont="1" applyAlignment="1">
      <alignment horizontal="left"/>
    </xf>
    <xf numFmtId="44" fontId="13" fillId="11" borderId="44" xfId="0" applyNumberFormat="1" applyFont="1" applyFill="1" applyBorder="1"/>
    <xf numFmtId="0" fontId="0" fillId="0" borderId="0" xfId="0" applyBorder="1" applyAlignment="1"/>
    <xf numFmtId="0" fontId="5" fillId="5" borderId="0" xfId="2" applyFont="1" applyFill="1" applyBorder="1" applyAlignment="1">
      <alignment horizontal="center" vertical="center" wrapText="1"/>
    </xf>
    <xf numFmtId="0" fontId="0" fillId="0" borderId="44" xfId="0" applyBorder="1" applyAlignment="1" applyProtection="1">
      <alignment horizontal="center"/>
      <protection locked="0"/>
    </xf>
    <xf numFmtId="44" fontId="12" fillId="0" borderId="44" xfId="1" applyNumberFormat="1" applyFont="1" applyFill="1" applyBorder="1" applyAlignment="1" applyProtection="1">
      <alignment horizontal="left"/>
      <protection locked="0"/>
    </xf>
    <xf numFmtId="44" fontId="0" fillId="11" borderId="44" xfId="0" applyNumberFormat="1" applyFill="1" applyBorder="1"/>
    <xf numFmtId="9" fontId="0" fillId="11" borderId="44" xfId="0" applyNumberFormat="1" applyFill="1" applyBorder="1"/>
    <xf numFmtId="0" fontId="1" fillId="0" borderId="0" xfId="8" applyFill="1" applyBorder="1" applyAlignment="1" applyProtection="1">
      <alignment horizontal="left" vertical="center"/>
      <protection locked="0"/>
    </xf>
    <xf numFmtId="14" fontId="0" fillId="0" borderId="15" xfId="0" applyNumberFormat="1" applyBorder="1" applyAlignment="1">
      <alignment horizontal="center" vertical="center"/>
    </xf>
    <xf numFmtId="44" fontId="8" fillId="3" borderId="1" xfId="9" applyNumberFormat="1" applyFont="1" applyAlignment="1">
      <alignment horizontal="center"/>
    </xf>
    <xf numFmtId="0" fontId="0" fillId="11" borderId="1" xfId="0" applyFont="1" applyFill="1" applyBorder="1"/>
    <xf numFmtId="0" fontId="62" fillId="0" borderId="0" xfId="0" applyFont="1" applyAlignment="1">
      <alignment horizontal="center" vertical="center"/>
    </xf>
    <xf numFmtId="0" fontId="0" fillId="0" borderId="31"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Fill="1" applyBorder="1"/>
    <xf numFmtId="44" fontId="8" fillId="3" borderId="1" xfId="9" applyNumberFormat="1" applyFont="1" applyBorder="1" applyAlignment="1">
      <alignment horizontal="center"/>
    </xf>
    <xf numFmtId="44" fontId="8" fillId="0" borderId="0" xfId="9" applyNumberFormat="1" applyFont="1" applyFill="1" applyBorder="1" applyAlignment="1">
      <alignment horizontal="center"/>
    </xf>
    <xf numFmtId="44" fontId="2" fillId="0" borderId="0" xfId="9" applyNumberFormat="1" applyFont="1" applyFill="1" applyBorder="1" applyAlignment="1">
      <alignment horizontal="center"/>
    </xf>
    <xf numFmtId="44" fontId="82" fillId="0" borderId="0" xfId="9" applyNumberFormat="1" applyFont="1" applyFill="1" applyBorder="1" applyAlignment="1">
      <alignment horizontal="center"/>
    </xf>
    <xf numFmtId="164" fontId="62" fillId="0" borderId="0" xfId="0" applyNumberFormat="1" applyFont="1"/>
    <xf numFmtId="44" fontId="8" fillId="11" borderId="1" xfId="9" applyNumberFormat="1" applyFont="1" applyFill="1" applyBorder="1" applyAlignment="1">
      <alignment horizontal="center"/>
    </xf>
    <xf numFmtId="44" fontId="8" fillId="5" borderId="0" xfId="9" applyNumberFormat="1" applyFont="1" applyFill="1" applyBorder="1" applyAlignment="1">
      <alignment horizontal="center"/>
    </xf>
    <xf numFmtId="44" fontId="9" fillId="0" borderId="31" xfId="9" applyNumberFormat="1" applyFont="1" applyFill="1" applyBorder="1" applyAlignment="1">
      <alignment horizontal="center"/>
    </xf>
    <xf numFmtId="44" fontId="9" fillId="0" borderId="0" xfId="9" applyNumberFormat="1" applyFont="1" applyFill="1" applyBorder="1" applyAlignment="1">
      <alignment horizontal="center"/>
    </xf>
    <xf numFmtId="44" fontId="9" fillId="0" borderId="36" xfId="9" applyNumberFormat="1" applyFont="1" applyFill="1" applyBorder="1" applyAlignment="1">
      <alignment horizontal="center"/>
    </xf>
    <xf numFmtId="44" fontId="9" fillId="11" borderId="44" xfId="9" applyNumberFormat="1" applyFont="1" applyFill="1" applyBorder="1" applyAlignment="1">
      <alignment horizontal="center" vertical="center"/>
    </xf>
    <xf numFmtId="44" fontId="9" fillId="0" borderId="0" xfId="9" applyNumberFormat="1" applyFont="1" applyFill="1" applyBorder="1" applyAlignment="1">
      <alignment horizontal="center" vertical="center"/>
    </xf>
    <xf numFmtId="44" fontId="9" fillId="3" borderId="23" xfId="9" applyNumberFormat="1" applyFont="1" applyBorder="1" applyAlignment="1">
      <alignment horizontal="center" vertical="center"/>
    </xf>
    <xf numFmtId="0" fontId="62" fillId="0" borderId="0" xfId="0" applyFont="1"/>
    <xf numFmtId="44" fontId="9" fillId="11" borderId="23" xfId="9" applyNumberFormat="1" applyFont="1" applyFill="1" applyBorder="1" applyAlignment="1">
      <alignment horizontal="center" vertical="center"/>
    </xf>
    <xf numFmtId="44" fontId="9" fillId="11" borderId="1" xfId="9" applyNumberFormat="1" applyFont="1" applyFill="1" applyBorder="1" applyAlignment="1">
      <alignment horizontal="center"/>
    </xf>
    <xf numFmtId="44" fontId="9" fillId="3" borderId="1" xfId="9" applyNumberFormat="1" applyFont="1" applyAlignment="1">
      <alignment horizontal="center"/>
    </xf>
    <xf numFmtId="0" fontId="0" fillId="0" borderId="0" xfId="0" applyFont="1" applyBorder="1"/>
    <xf numFmtId="0" fontId="62" fillId="0" borderId="0" xfId="0" applyFont="1" applyBorder="1"/>
    <xf numFmtId="0" fontId="0" fillId="0" borderId="0" xfId="0" applyFont="1" applyAlignment="1">
      <alignment horizontal="right" vertical="center"/>
    </xf>
    <xf numFmtId="0" fontId="8" fillId="12" borderId="39" xfId="6" applyFont="1" applyFill="1" applyBorder="1" applyAlignment="1" applyProtection="1">
      <alignment horizontal="center" vertical="center" wrapText="1"/>
      <protection locked="0"/>
    </xf>
    <xf numFmtId="0" fontId="22" fillId="12" borderId="15" xfId="6" applyFont="1" applyFill="1" applyBorder="1" applyAlignment="1" applyProtection="1">
      <alignment horizontal="center" vertical="center" wrapText="1"/>
      <protection locked="0"/>
    </xf>
    <xf numFmtId="0" fontId="8" fillId="12" borderId="40" xfId="8" applyFont="1" applyFill="1" applyBorder="1" applyAlignment="1" applyProtection="1">
      <alignment horizontal="left" vertical="center" wrapText="1"/>
      <protection locked="0"/>
    </xf>
    <xf numFmtId="0" fontId="8" fillId="12" borderId="41" xfId="8" applyFont="1" applyFill="1" applyBorder="1" applyAlignment="1" applyProtection="1">
      <alignment horizontal="left" vertical="center" wrapText="1"/>
      <protection locked="0"/>
    </xf>
    <xf numFmtId="0" fontId="8" fillId="12" borderId="42" xfId="8" applyFont="1" applyFill="1" applyBorder="1" applyAlignment="1" applyProtection="1">
      <alignment horizontal="left" vertical="center" wrapText="1"/>
      <protection locked="0"/>
    </xf>
    <xf numFmtId="0" fontId="22" fillId="12" borderId="43" xfId="6" applyFont="1" applyFill="1" applyBorder="1" applyAlignment="1" applyProtection="1">
      <alignment horizontal="center" vertical="center" wrapText="1"/>
      <protection locked="0"/>
    </xf>
    <xf numFmtId="0" fontId="13" fillId="0" borderId="22" xfId="0" applyFont="1" applyBorder="1" applyAlignment="1">
      <alignment horizontal="left" vertical="center"/>
    </xf>
    <xf numFmtId="0" fontId="83" fillId="10" borderId="15" xfId="21" applyFont="1" applyBorder="1" applyAlignment="1" applyProtection="1">
      <alignment horizontal="center" vertical="center" wrapText="1"/>
      <protection locked="0"/>
    </xf>
    <xf numFmtId="0" fontId="0" fillId="0" borderId="45" xfId="0" applyBorder="1"/>
    <xf numFmtId="0" fontId="0" fillId="0" borderId="24" xfId="0" applyBorder="1"/>
    <xf numFmtId="0" fontId="0" fillId="0" borderId="46" xfId="0" applyBorder="1"/>
    <xf numFmtId="0" fontId="0" fillId="0" borderId="47" xfId="0" applyBorder="1"/>
    <xf numFmtId="0" fontId="73" fillId="0" borderId="26" xfId="0" applyFont="1" applyBorder="1" applyAlignment="1">
      <alignment horizontal="left" vertical="center"/>
    </xf>
    <xf numFmtId="0" fontId="0" fillId="0" borderId="7" xfId="0" applyBorder="1" applyAlignment="1">
      <alignment vertical="center" wrapText="1"/>
    </xf>
    <xf numFmtId="0" fontId="0" fillId="0" borderId="7" xfId="0" applyBorder="1"/>
    <xf numFmtId="0" fontId="0" fillId="0" borderId="43" xfId="0" applyBorder="1"/>
    <xf numFmtId="0" fontId="73" fillId="0" borderId="0" xfId="0" applyFont="1" applyBorder="1" applyAlignment="1">
      <alignment horizontal="left" vertical="center"/>
    </xf>
    <xf numFmtId="0" fontId="0" fillId="0" borderId="0" xfId="0" applyBorder="1" applyAlignment="1">
      <alignment vertical="center" wrapText="1"/>
    </xf>
    <xf numFmtId="0" fontId="76" fillId="0" borderId="25" xfId="0" applyFont="1" applyBorder="1" applyAlignment="1">
      <alignment vertical="center"/>
    </xf>
    <xf numFmtId="0" fontId="78" fillId="0" borderId="25" xfId="0" applyFont="1" applyBorder="1" applyAlignment="1">
      <alignment vertical="center"/>
    </xf>
    <xf numFmtId="0" fontId="79" fillId="0" borderId="25" xfId="0" applyFont="1" applyBorder="1" applyAlignment="1">
      <alignment vertical="center"/>
    </xf>
    <xf numFmtId="0" fontId="79" fillId="0" borderId="26" xfId="0" applyFont="1" applyBorder="1" applyAlignment="1">
      <alignment vertical="center"/>
    </xf>
    <xf numFmtId="0" fontId="0" fillId="0" borderId="7" xfId="0" applyFont="1" applyBorder="1"/>
    <xf numFmtId="0" fontId="76" fillId="0" borderId="45" xfId="0" applyFont="1" applyBorder="1" applyAlignment="1">
      <alignment vertical="center"/>
    </xf>
    <xf numFmtId="0" fontId="80" fillId="0" borderId="25" xfId="0" applyFont="1" applyBorder="1" applyAlignment="1">
      <alignment vertical="center"/>
    </xf>
    <xf numFmtId="0" fontId="76" fillId="0" borderId="0" xfId="0" applyFont="1" applyBorder="1" applyAlignment="1">
      <alignment vertical="center"/>
    </xf>
    <xf numFmtId="0" fontId="76" fillId="0" borderId="47" xfId="0" applyFont="1" applyBorder="1" applyAlignment="1">
      <alignment vertical="center"/>
    </xf>
    <xf numFmtId="0" fontId="0" fillId="0" borderId="47" xfId="0" applyBorder="1" applyAlignment="1"/>
    <xf numFmtId="0" fontId="0" fillId="0" borderId="7" xfId="0" applyBorder="1" applyAlignment="1"/>
    <xf numFmtId="0" fontId="0" fillId="0" borderId="43" xfId="0" applyBorder="1" applyAlignment="1"/>
    <xf numFmtId="0" fontId="0" fillId="0" borderId="25" xfId="0" applyBorder="1" applyAlignment="1"/>
    <xf numFmtId="0" fontId="0" fillId="0" borderId="26" xfId="0" applyBorder="1" applyAlignment="1"/>
    <xf numFmtId="0" fontId="0" fillId="0" borderId="26" xfId="0" applyBorder="1"/>
    <xf numFmtId="0" fontId="0" fillId="0" borderId="45" xfId="0" applyBorder="1" applyAlignment="1">
      <alignment wrapText="1"/>
    </xf>
    <xf numFmtId="0" fontId="34" fillId="9" borderId="0" xfId="2" applyFont="1" applyFill="1" applyAlignment="1">
      <alignment horizontal="left" vertical="center"/>
    </xf>
    <xf numFmtId="0" fontId="34" fillId="9" borderId="0" xfId="2" applyFont="1" applyFill="1" applyAlignment="1">
      <alignment horizontal="left" vertical="top" wrapText="1"/>
    </xf>
    <xf numFmtId="0" fontId="37" fillId="0" borderId="0" xfId="0" applyFont="1" applyAlignment="1">
      <alignment vertical="center"/>
    </xf>
    <xf numFmtId="0" fontId="34" fillId="17" borderId="0" xfId="0" applyFont="1" applyFill="1" applyAlignment="1">
      <alignment horizontal="left" vertical="center" wrapText="1"/>
    </xf>
    <xf numFmtId="0" fontId="34" fillId="17" borderId="0" xfId="0" applyFont="1" applyFill="1" applyAlignment="1">
      <alignment horizontal="left" vertical="center"/>
    </xf>
    <xf numFmtId="0" fontId="34" fillId="12" borderId="0" xfId="0" applyFont="1" applyFill="1" applyAlignment="1">
      <alignment horizontal="left" vertical="center" wrapText="1"/>
    </xf>
    <xf numFmtId="0" fontId="34" fillId="12" borderId="0" xfId="0" applyFont="1" applyFill="1" applyAlignment="1">
      <alignment horizontal="left" vertical="center"/>
    </xf>
    <xf numFmtId="0" fontId="34" fillId="9" borderId="0" xfId="0" applyFont="1" applyFill="1" applyAlignment="1">
      <alignment horizontal="left" vertical="center" wrapText="1"/>
    </xf>
    <xf numFmtId="0" fontId="34" fillId="9" borderId="0" xfId="0" applyFont="1" applyFill="1" applyAlignment="1">
      <alignment horizontal="left" vertical="center"/>
    </xf>
    <xf numFmtId="0" fontId="37" fillId="5" borderId="0" xfId="0" applyFont="1" applyFill="1" applyAlignment="1">
      <alignment vertical="center"/>
    </xf>
    <xf numFmtId="0" fontId="34" fillId="7" borderId="0" xfId="0" applyFont="1" applyFill="1" applyAlignment="1">
      <alignment vertical="center" wrapText="1"/>
    </xf>
    <xf numFmtId="0" fontId="37" fillId="7" borderId="0" xfId="0" applyFont="1" applyFill="1" applyAlignment="1">
      <alignment vertical="center"/>
    </xf>
    <xf numFmtId="14" fontId="38" fillId="5" borderId="0" xfId="18" applyNumberFormat="1" applyFont="1" applyFill="1" applyAlignment="1">
      <alignment vertical="center"/>
    </xf>
    <xf numFmtId="14" fontId="38" fillId="5" borderId="0" xfId="0" applyNumberFormat="1" applyFont="1" applyFill="1" applyAlignment="1">
      <alignment horizontal="left" vertical="center"/>
    </xf>
    <xf numFmtId="0" fontId="34" fillId="11" borderId="0" xfId="0" applyFont="1" applyFill="1" applyAlignment="1">
      <alignment vertical="center" wrapText="1"/>
    </xf>
    <xf numFmtId="0" fontId="37" fillId="11" borderId="0" xfId="0" applyFont="1" applyFill="1" applyAlignment="1">
      <alignment vertical="center" wrapText="1"/>
    </xf>
    <xf numFmtId="0" fontId="34" fillId="8" borderId="0" xfId="0" applyFont="1" applyFill="1" applyAlignment="1">
      <alignment vertical="center" wrapText="1"/>
    </xf>
    <xf numFmtId="0" fontId="37" fillId="8" borderId="0" xfId="0" applyFont="1" applyFill="1" applyAlignment="1">
      <alignment vertical="center" wrapText="1"/>
    </xf>
    <xf numFmtId="0" fontId="34" fillId="9" borderId="0" xfId="0" applyFont="1" applyFill="1" applyAlignment="1">
      <alignment horizontal="left" wrapText="1"/>
    </xf>
    <xf numFmtId="0" fontId="34" fillId="9" borderId="0" xfId="0" applyFont="1" applyFill="1" applyAlignment="1">
      <alignment horizontal="left"/>
    </xf>
    <xf numFmtId="0" fontId="37" fillId="9" borderId="0" xfId="2" applyFont="1" applyFill="1" applyAlignment="1">
      <alignment horizontal="left" vertical="center"/>
    </xf>
    <xf numFmtId="0" fontId="34" fillId="9" borderId="0" xfId="2" applyFont="1" applyFill="1" applyAlignment="1">
      <alignment horizontal="left" vertical="center" wrapText="1"/>
    </xf>
    <xf numFmtId="0" fontId="34" fillId="9" borderId="0" xfId="0" applyFont="1" applyFill="1" applyAlignment="1">
      <alignment vertical="center"/>
    </xf>
    <xf numFmtId="0" fontId="32" fillId="5" borderId="0" xfId="0" applyFont="1" applyFill="1" applyAlignment="1">
      <alignment vertical="center" wrapText="1"/>
    </xf>
    <xf numFmtId="0" fontId="22" fillId="15" borderId="18" xfId="18" applyFont="1" applyFill="1" applyBorder="1" applyAlignment="1">
      <alignment vertical="center"/>
    </xf>
    <xf numFmtId="0" fontId="22" fillId="15" borderId="19" xfId="18" applyFont="1" applyFill="1" applyBorder="1" applyAlignment="1">
      <alignment vertical="center"/>
    </xf>
    <xf numFmtId="0" fontId="22" fillId="15" borderId="18" xfId="0" applyFont="1" applyFill="1" applyBorder="1" applyAlignment="1">
      <alignment vertical="center" wrapText="1"/>
    </xf>
    <xf numFmtId="0" fontId="22" fillId="15" borderId="19" xfId="0" applyFont="1" applyFill="1" applyBorder="1" applyAlignment="1">
      <alignment vertical="center" wrapText="1"/>
    </xf>
    <xf numFmtId="0" fontId="22" fillId="15" borderId="18" xfId="0" applyFont="1" applyFill="1" applyBorder="1" applyAlignment="1">
      <alignment horizontal="center" vertical="center" wrapText="1"/>
    </xf>
    <xf numFmtId="0" fontId="22" fillId="15" borderId="19" xfId="0" applyFont="1" applyFill="1" applyBorder="1" applyAlignment="1">
      <alignment horizontal="center" vertical="center" wrapText="1"/>
    </xf>
    <xf numFmtId="0" fontId="30" fillId="0" borderId="9" xfId="0" applyFont="1" applyBorder="1" applyAlignment="1">
      <alignment horizontal="left" vertical="center" wrapText="1"/>
    </xf>
    <xf numFmtId="0" fontId="30" fillId="0" borderId="9" xfId="0" applyFont="1" applyBorder="1" applyAlignment="1">
      <alignment horizontal="left"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4" fillId="0" borderId="11" xfId="18" applyFill="1" applyBorder="1" applyAlignment="1" applyProtection="1">
      <alignment horizontal="left" vertical="center"/>
      <protection locked="0"/>
    </xf>
    <xf numFmtId="0" fontId="24" fillId="0" borderId="14" xfId="18" applyFill="1" applyBorder="1" applyAlignment="1" applyProtection="1">
      <alignment horizontal="left" vertical="center"/>
      <protection locked="0"/>
    </xf>
    <xf numFmtId="0" fontId="4" fillId="11" borderId="11" xfId="4" applyFont="1" applyFill="1" applyBorder="1" applyAlignment="1" applyProtection="1">
      <alignment horizontal="left" vertical="center"/>
      <protection locked="0"/>
    </xf>
    <xf numFmtId="0" fontId="4" fillId="11" borderId="14" xfId="4" applyFont="1" applyFill="1" applyBorder="1" applyAlignment="1" applyProtection="1">
      <alignment horizontal="left" vertical="center"/>
      <protection locked="0"/>
    </xf>
    <xf numFmtId="0" fontId="26" fillId="0" borderId="18" xfId="0" applyFont="1" applyBorder="1" applyAlignment="1">
      <alignment vertical="center" wrapText="1"/>
    </xf>
    <xf numFmtId="0" fontId="23" fillId="0" borderId="18" xfId="0" applyFont="1" applyBorder="1" applyAlignment="1">
      <alignment horizontal="left" vertical="center" wrapText="1"/>
    </xf>
    <xf numFmtId="0" fontId="26" fillId="0" borderId="18" xfId="0"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22" fillId="15" borderId="18" xfId="18" applyFont="1" applyFill="1" applyBorder="1" applyAlignment="1">
      <alignment vertical="center" wrapText="1"/>
    </xf>
    <xf numFmtId="0" fontId="22" fillId="15" borderId="19" xfId="18" applyFont="1" applyFill="1" applyBorder="1" applyAlignment="1">
      <alignment vertical="center" wrapText="1"/>
    </xf>
    <xf numFmtId="0" fontId="23" fillId="0" borderId="18" xfId="0" applyFont="1" applyBorder="1" applyAlignment="1">
      <alignment vertical="center" wrapText="1"/>
    </xf>
    <xf numFmtId="0" fontId="23" fillId="0" borderId="21" xfId="0" applyFont="1" applyBorder="1" applyAlignment="1">
      <alignment vertical="center" wrapText="1"/>
    </xf>
    <xf numFmtId="0" fontId="23" fillId="0" borderId="19" xfId="0" applyFont="1" applyBorder="1" applyAlignment="1">
      <alignment vertical="center" wrapText="1"/>
    </xf>
    <xf numFmtId="0" fontId="31" fillId="0" borderId="5" xfId="18" applyFont="1" applyFill="1" applyBorder="1" applyAlignment="1">
      <alignment vertical="center" wrapText="1"/>
    </xf>
    <xf numFmtId="0" fontId="27" fillId="0" borderId="6" xfId="0" applyFont="1" applyBorder="1" applyAlignment="1">
      <alignment vertical="center"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30" fillId="0" borderId="11" xfId="0" applyFont="1" applyBorder="1" applyAlignment="1">
      <alignment horizontal="left" vertical="center" wrapText="1"/>
    </xf>
    <xf numFmtId="0" fontId="30" fillId="0" borderId="14" xfId="0" applyFont="1" applyBorder="1" applyAlignment="1">
      <alignment horizontal="left" vertical="center" wrapText="1"/>
    </xf>
    <xf numFmtId="0" fontId="26" fillId="0" borderId="9" xfId="0" applyFont="1" applyBorder="1" applyAlignment="1">
      <alignment horizontal="left" vertical="center" wrapText="1"/>
    </xf>
    <xf numFmtId="0" fontId="23" fillId="0" borderId="18" xfId="0" applyFont="1" applyBorder="1" applyAlignment="1">
      <alignment horizontal="left" vertical="center"/>
    </xf>
    <xf numFmtId="0" fontId="26" fillId="0" borderId="21" xfId="0" applyFont="1" applyBorder="1" applyAlignment="1">
      <alignment horizontal="left" vertical="center"/>
    </xf>
    <xf numFmtId="0" fontId="26" fillId="0" borderId="19"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14" fontId="0" fillId="0" borderId="11" xfId="0" applyNumberFormat="1" applyBorder="1" applyAlignment="1" applyProtection="1">
      <alignment horizontal="left"/>
      <protection locked="0"/>
    </xf>
    <xf numFmtId="14" fontId="0" fillId="0" borderId="12" xfId="0" applyNumberFormat="1" applyBorder="1" applyAlignment="1" applyProtection="1">
      <alignment horizontal="left"/>
      <protection locked="0"/>
    </xf>
    <xf numFmtId="14" fontId="0" fillId="0" borderId="14" xfId="0" applyNumberFormat="1" applyBorder="1" applyAlignment="1" applyProtection="1">
      <alignment horizontal="left"/>
      <protection locked="0"/>
    </xf>
    <xf numFmtId="0" fontId="58" fillId="7" borderId="29" xfId="6" applyFont="1" applyFill="1" applyBorder="1" applyAlignment="1" applyProtection="1">
      <alignment horizontal="center" vertical="center" wrapText="1"/>
      <protection locked="0"/>
    </xf>
    <xf numFmtId="0" fontId="58" fillId="7" borderId="27" xfId="6" applyFont="1" applyFill="1" applyBorder="1" applyAlignment="1" applyProtection="1">
      <alignment horizontal="center" vertical="center" wrapText="1"/>
      <protection locked="0"/>
    </xf>
    <xf numFmtId="14" fontId="8" fillId="0" borderId="16" xfId="5" applyNumberFormat="1" applyFont="1" applyBorder="1" applyAlignment="1" applyProtection="1">
      <alignment vertical="center" wrapText="1"/>
      <protection locked="0"/>
    </xf>
    <xf numFmtId="14" fontId="8" fillId="0" borderId="17" xfId="5" applyNumberFormat="1" applyFont="1" applyBorder="1" applyAlignment="1" applyProtection="1">
      <alignment vertical="center" wrapText="1"/>
      <protection locked="0"/>
    </xf>
    <xf numFmtId="0" fontId="22" fillId="12" borderId="29" xfId="6" applyFont="1" applyFill="1" applyBorder="1" applyAlignment="1" applyProtection="1">
      <alignment horizontal="center" vertical="center" wrapText="1"/>
      <protection locked="0"/>
    </xf>
    <xf numFmtId="0" fontId="22" fillId="12" borderId="27" xfId="6" applyFont="1" applyFill="1" applyBorder="1" applyAlignment="1" applyProtection="1">
      <alignment horizontal="center" vertical="center" wrapText="1"/>
      <protection locked="0"/>
    </xf>
    <xf numFmtId="0" fontId="19" fillId="7" borderId="0" xfId="6" applyFont="1" applyFill="1" applyBorder="1" applyAlignment="1" applyProtection="1">
      <alignment horizontal="left" vertical="center"/>
      <protection locked="0"/>
    </xf>
    <xf numFmtId="0" fontId="58" fillId="7" borderId="29" xfId="0" applyFont="1" applyFill="1" applyBorder="1" applyAlignment="1">
      <alignment horizontal="center" vertical="center" wrapText="1"/>
    </xf>
    <xf numFmtId="0" fontId="58" fillId="7" borderId="27" xfId="0" applyFont="1" applyFill="1" applyBorder="1" applyAlignment="1">
      <alignment horizontal="center" vertical="center" wrapText="1"/>
    </xf>
    <xf numFmtId="0" fontId="58" fillId="7" borderId="29" xfId="8" applyFont="1" applyFill="1" applyBorder="1" applyAlignment="1" applyProtection="1">
      <alignment horizontal="center" vertical="center" wrapText="1"/>
      <protection locked="0"/>
    </xf>
    <xf numFmtId="0" fontId="58" fillId="7" borderId="27" xfId="8" applyFont="1" applyFill="1" applyBorder="1" applyAlignment="1" applyProtection="1">
      <alignment horizontal="center" vertical="center" wrapText="1"/>
      <protection locked="0"/>
    </xf>
    <xf numFmtId="0" fontId="22" fillId="15" borderId="15" xfId="2" applyFont="1" applyFill="1" applyBorder="1" applyAlignment="1" applyProtection="1">
      <alignment horizontal="center" vertical="center" wrapText="1"/>
      <protection locked="0"/>
    </xf>
    <xf numFmtId="0" fontId="22" fillId="15" borderId="16" xfId="2" applyFont="1" applyFill="1" applyBorder="1" applyAlignment="1" applyProtection="1">
      <alignment horizontal="center" vertical="center" wrapText="1"/>
      <protection locked="0"/>
    </xf>
    <xf numFmtId="0" fontId="22" fillId="15" borderId="17" xfId="2" applyFont="1" applyFill="1" applyBorder="1" applyAlignment="1" applyProtection="1">
      <alignment horizontal="center" vertical="center" wrapText="1"/>
      <protection locked="0"/>
    </xf>
    <xf numFmtId="0" fontId="22" fillId="15" borderId="16" xfId="2" applyFont="1" applyFill="1" applyBorder="1" applyAlignment="1" applyProtection="1">
      <alignment horizontal="center" vertical="top" wrapText="1"/>
      <protection locked="0"/>
    </xf>
    <xf numFmtId="0" fontId="22" fillId="15" borderId="17" xfId="2" applyFont="1" applyFill="1" applyBorder="1" applyAlignment="1" applyProtection="1">
      <alignment horizontal="center" vertical="top" wrapText="1"/>
      <protection locked="0"/>
    </xf>
    <xf numFmtId="0" fontId="22" fillId="15" borderId="29" xfId="2" applyFont="1" applyFill="1" applyBorder="1" applyAlignment="1" applyProtection="1">
      <alignment horizontal="center" vertical="center" wrapText="1"/>
      <protection locked="0"/>
    </xf>
    <xf numFmtId="0" fontId="22" fillId="15" borderId="27" xfId="2" applyFont="1" applyFill="1" applyBorder="1" applyAlignment="1" applyProtection="1">
      <alignment horizontal="center" vertical="center" wrapText="1"/>
      <protection locked="0"/>
    </xf>
    <xf numFmtId="0" fontId="22" fillId="16" borderId="29" xfId="2" applyFont="1" applyFill="1" applyBorder="1" applyAlignment="1" applyProtection="1">
      <alignment horizontal="center" vertical="center" wrapText="1"/>
      <protection locked="0"/>
    </xf>
    <xf numFmtId="0" fontId="22" fillId="16" borderId="27" xfId="2" applyFont="1" applyFill="1" applyBorder="1" applyAlignment="1" applyProtection="1">
      <alignment horizontal="center" vertical="center" wrapText="1"/>
      <protection locked="0"/>
    </xf>
    <xf numFmtId="1" fontId="0" fillId="0" borderId="16" xfId="0" applyNumberFormat="1" applyBorder="1" applyAlignment="1">
      <alignment horizontal="left" vertical="center"/>
    </xf>
    <xf numFmtId="1" fontId="0" fillId="0" borderId="20" xfId="0" applyNumberFormat="1" applyBorder="1" applyAlignment="1">
      <alignment horizontal="left" vertical="center"/>
    </xf>
    <xf numFmtId="0" fontId="63" fillId="15" borderId="0" xfId="23" applyFont="1" applyFill="1" applyBorder="1" applyAlignment="1">
      <alignment horizontal="left" vertical="center"/>
    </xf>
    <xf numFmtId="0" fontId="18" fillId="0" borderId="0" xfId="23" quotePrefix="1" applyFont="1" applyFill="1" applyBorder="1" applyAlignment="1">
      <alignment horizontal="left" vertical="top"/>
    </xf>
    <xf numFmtId="0" fontId="9" fillId="15" borderId="26" xfId="23" applyFont="1" applyFill="1" applyBorder="1" applyAlignment="1">
      <alignment horizontal="center" vertical="center" wrapText="1"/>
    </xf>
    <xf numFmtId="0" fontId="9" fillId="15" borderId="7" xfId="23" applyFont="1" applyFill="1" applyBorder="1" applyAlignment="1">
      <alignment horizontal="center" vertical="center" wrapText="1"/>
    </xf>
    <xf numFmtId="0" fontId="18" fillId="0" borderId="0" xfId="2" quotePrefix="1" applyFont="1" applyBorder="1" applyProtection="1">
      <protection locked="0"/>
    </xf>
    <xf numFmtId="0" fontId="18" fillId="0" borderId="0" xfId="2" quotePrefix="1" applyFont="1" applyFill="1" applyBorder="1" applyProtection="1">
      <protection locked="0"/>
    </xf>
    <xf numFmtId="0" fontId="71" fillId="0" borderId="5" xfId="0" applyFont="1" applyBorder="1" applyAlignment="1">
      <alignment vertical="center"/>
    </xf>
    <xf numFmtId="0" fontId="22" fillId="15" borderId="15" xfId="2" applyFont="1" applyFill="1" applyBorder="1" applyAlignment="1" applyProtection="1">
      <alignment horizontal="center" vertical="center"/>
      <protection locked="0"/>
    </xf>
    <xf numFmtId="0" fontId="4" fillId="15" borderId="0" xfId="2" applyFill="1" applyAlignment="1" applyProtection="1">
      <alignment vertical="center" wrapText="1"/>
      <protection locked="0"/>
    </xf>
    <xf numFmtId="1" fontId="0" fillId="0" borderId="17" xfId="0" applyNumberFormat="1" applyBorder="1" applyAlignment="1">
      <alignment horizontal="left" vertical="center"/>
    </xf>
    <xf numFmtId="0" fontId="4" fillId="11" borderId="11" xfId="4" applyFont="1" applyFill="1" applyBorder="1" applyAlignment="1" applyProtection="1">
      <alignment horizontal="center" vertical="center"/>
      <protection locked="0"/>
    </xf>
    <xf numFmtId="0" fontId="4" fillId="11" borderId="14" xfId="4" applyFont="1" applyFill="1" applyBorder="1" applyAlignment="1" applyProtection="1">
      <alignment horizontal="center" vertical="center"/>
      <protection locked="0"/>
    </xf>
    <xf numFmtId="0" fontId="8" fillId="0" borderId="16" xfId="5" applyNumberFormat="1" applyFont="1" applyBorder="1" applyAlignment="1" applyProtection="1">
      <alignment horizontal="center" vertical="center" wrapText="1"/>
      <protection locked="0"/>
    </xf>
    <xf numFmtId="0" fontId="8" fillId="0" borderId="17" xfId="5" applyNumberFormat="1" applyFont="1" applyBorder="1" applyAlignment="1" applyProtection="1">
      <alignment horizontal="center" vertical="center" wrapText="1"/>
      <protection locked="0"/>
    </xf>
    <xf numFmtId="0" fontId="46" fillId="15" borderId="0" xfId="2" applyFont="1" applyFill="1" applyBorder="1" applyAlignment="1" applyProtection="1">
      <alignment horizontal="left" vertical="center"/>
      <protection locked="0"/>
    </xf>
    <xf numFmtId="0" fontId="6" fillId="15" borderId="0" xfId="4" applyFont="1" applyFill="1" applyBorder="1" applyAlignment="1" applyProtection="1">
      <alignment vertical="center"/>
      <protection locked="0"/>
    </xf>
    <xf numFmtId="0" fontId="9" fillId="15" borderId="7" xfId="2" applyFont="1" applyFill="1" applyBorder="1" applyAlignment="1" applyProtection="1">
      <alignment horizontal="center" wrapText="1"/>
      <protection locked="0"/>
    </xf>
    <xf numFmtId="0" fontId="44" fillId="0" borderId="24" xfId="2" applyFont="1" applyBorder="1" applyAlignment="1" applyProtection="1">
      <alignment vertical="center" wrapText="1"/>
      <protection locked="0"/>
    </xf>
    <xf numFmtId="0" fontId="46" fillId="15" borderId="0" xfId="4" applyFont="1" applyFill="1" applyBorder="1" applyAlignment="1" applyProtection="1">
      <alignment vertical="center"/>
      <protection locked="0"/>
    </xf>
    <xf numFmtId="0" fontId="9" fillId="16" borderId="0" xfId="23" quotePrefix="1" applyFont="1" applyFill="1" applyBorder="1" applyAlignment="1">
      <alignment horizontal="left" vertical="center"/>
    </xf>
    <xf numFmtId="0" fontId="12" fillId="0" borderId="16" xfId="13" applyNumberFormat="1" applyFont="1" applyBorder="1" applyAlignment="1" applyProtection="1">
      <alignment horizontal="left" vertical="center" wrapText="1"/>
      <protection locked="0"/>
    </xf>
    <xf numFmtId="0" fontId="12" fillId="0" borderId="20"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left" vertical="center" wrapText="1"/>
      <protection locked="0"/>
    </xf>
    <xf numFmtId="0" fontId="71" fillId="0" borderId="5" xfId="0" applyFont="1" applyBorder="1" applyAlignment="1">
      <alignment vertical="center" wrapText="1"/>
    </xf>
    <xf numFmtId="0" fontId="4" fillId="0" borderId="0" xfId="2" quotePrefix="1" applyBorder="1" applyProtection="1">
      <protection locked="0"/>
    </xf>
    <xf numFmtId="0" fontId="9" fillId="15" borderId="25" xfId="2" applyFont="1" applyFill="1" applyBorder="1" applyAlignment="1" applyProtection="1">
      <alignment wrapText="1"/>
      <protection locked="0"/>
    </xf>
    <xf numFmtId="0" fontId="9" fillId="15" borderId="26" xfId="2" applyFont="1" applyFill="1" applyBorder="1" applyAlignment="1" applyProtection="1">
      <alignment wrapText="1"/>
      <protection locked="0"/>
    </xf>
    <xf numFmtId="0" fontId="13" fillId="15" borderId="7" xfId="2" applyFont="1" applyFill="1" applyBorder="1" applyAlignment="1" applyProtection="1">
      <alignment horizontal="center" wrapText="1"/>
      <protection locked="0"/>
    </xf>
    <xf numFmtId="0" fontId="69" fillId="15" borderId="0" xfId="2" applyFont="1" applyFill="1" applyAlignment="1">
      <alignment vertical="center" wrapText="1"/>
    </xf>
    <xf numFmtId="0" fontId="26" fillId="0" borderId="0" xfId="0" applyFont="1" applyAlignment="1">
      <alignment horizontal="justify" vertical="center"/>
    </xf>
    <xf numFmtId="0" fontId="26" fillId="0" borderId="0" xfId="0" applyFont="1" applyAlignment="1">
      <alignment horizontal="justify" vertical="center" wrapText="1"/>
    </xf>
    <xf numFmtId="0" fontId="70" fillId="16" borderId="0" xfId="0" applyFont="1" applyFill="1" applyAlignment="1">
      <alignment vertical="center"/>
    </xf>
    <xf numFmtId="0" fontId="26" fillId="0" borderId="10" xfId="0" applyFont="1" applyBorder="1" applyAlignment="1" applyProtection="1">
      <alignment horizontal="left" vertical="center" wrapText="1"/>
      <protection locked="0"/>
    </xf>
    <xf numFmtId="0" fontId="26" fillId="0" borderId="11" xfId="0" quotePrefix="1"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9" fontId="26" fillId="0" borderId="11" xfId="0" quotePrefix="1" applyNumberFormat="1" applyFont="1" applyBorder="1" applyAlignment="1" applyProtection="1">
      <alignment horizontal="left" vertical="center" wrapText="1"/>
      <protection locked="0"/>
    </xf>
    <xf numFmtId="9" fontId="26" fillId="0" borderId="12" xfId="0" applyNumberFormat="1" applyFont="1" applyBorder="1" applyAlignment="1" applyProtection="1">
      <alignment horizontal="left" vertical="center" wrapText="1"/>
      <protection locked="0"/>
    </xf>
    <xf numFmtId="9" fontId="26" fillId="0" borderId="14" xfId="0" applyNumberFormat="1" applyFont="1" applyBorder="1" applyAlignment="1" applyProtection="1">
      <alignment horizontal="left" vertical="center" wrapText="1"/>
      <protection locked="0"/>
    </xf>
    <xf numFmtId="0" fontId="26" fillId="0" borderId="18" xfId="0" applyFont="1" applyBorder="1" applyAlignment="1">
      <alignment vertical="center"/>
    </xf>
    <xf numFmtId="0" fontId="26" fillId="0" borderId="19" xfId="0" applyFont="1" applyBorder="1" applyAlignment="1">
      <alignment vertical="center"/>
    </xf>
    <xf numFmtId="0" fontId="26" fillId="0" borderId="0" xfId="0" applyFont="1" applyAlignment="1">
      <alignment vertical="center"/>
    </xf>
    <xf numFmtId="0" fontId="4" fillId="0" borderId="2" xfId="19" applyBorder="1"/>
    <xf numFmtId="0" fontId="4" fillId="0" borderId="4" xfId="19" applyBorder="1"/>
    <xf numFmtId="0" fontId="4" fillId="0" borderId="13" xfId="19" applyBorder="1"/>
    <xf numFmtId="0" fontId="4" fillId="0" borderId="8" xfId="19" applyBorder="1"/>
    <xf numFmtId="0" fontId="42" fillId="0" borderId="10" xfId="0" applyFont="1" applyBorder="1" applyAlignment="1" applyProtection="1">
      <alignment vertical="center"/>
      <protection locked="0"/>
    </xf>
    <xf numFmtId="0" fontId="42" fillId="0" borderId="12" xfId="0" applyFont="1" applyBorder="1" applyAlignment="1" applyProtection="1">
      <alignment vertical="center"/>
      <protection locked="0"/>
    </xf>
    <xf numFmtId="0" fontId="42" fillId="0" borderId="0" xfId="0" applyFont="1" applyAlignment="1">
      <alignment horizontal="justify" vertical="center"/>
    </xf>
    <xf numFmtId="0" fontId="28" fillId="0" borderId="0" xfId="18" applyFont="1" applyAlignment="1">
      <alignment horizontal="justify" vertical="center"/>
    </xf>
    <xf numFmtId="0" fontId="74" fillId="0" borderId="10" xfId="0" applyFont="1" applyBorder="1"/>
    <xf numFmtId="0" fontId="37" fillId="15" borderId="3" xfId="0" applyFont="1" applyFill="1" applyBorder="1" applyAlignment="1">
      <alignment horizontal="left" vertical="center" wrapText="1"/>
    </xf>
    <xf numFmtId="0" fontId="75" fillId="15" borderId="0" xfId="2" applyFont="1" applyFill="1" applyAlignment="1">
      <alignment vertical="center"/>
    </xf>
    <xf numFmtId="0" fontId="39" fillId="16" borderId="0" xfId="0" applyFont="1" applyFill="1" applyAlignment="1">
      <alignment vertical="center"/>
    </xf>
    <xf numFmtId="0" fontId="74" fillId="0" borderId="0" xfId="0" applyFont="1"/>
    <xf numFmtId="0" fontId="13" fillId="15" borderId="0" xfId="0" applyFont="1" applyFill="1" applyAlignment="1">
      <alignment horizontal="left" vertical="center" wrapText="1"/>
    </xf>
    <xf numFmtId="0" fontId="0" fillId="15" borderId="0" xfId="0" applyFill="1" applyAlignment="1">
      <alignment horizontal="left" vertical="center" wrapText="1"/>
    </xf>
    <xf numFmtId="0" fontId="73" fillId="15" borderId="0" xfId="0" applyFont="1" applyFill="1" applyAlignment="1">
      <alignment horizontal="left" vertical="center"/>
    </xf>
    <xf numFmtId="0" fontId="79" fillId="0" borderId="15" xfId="0" applyFont="1" applyBorder="1" applyAlignment="1">
      <alignment vertical="center" wrapText="1"/>
    </xf>
    <xf numFmtId="0" fontId="76" fillId="0" borderId="45" xfId="0" applyFont="1" applyBorder="1" applyAlignment="1">
      <alignment vertical="center" wrapText="1"/>
    </xf>
    <xf numFmtId="0" fontId="76" fillId="0" borderId="24" xfId="0" applyFont="1" applyBorder="1" applyAlignment="1">
      <alignment vertical="center" wrapText="1"/>
    </xf>
    <xf numFmtId="0" fontId="76" fillId="0" borderId="46" xfId="0" applyFont="1" applyBorder="1" applyAlignment="1">
      <alignment vertical="center" wrapText="1"/>
    </xf>
    <xf numFmtId="0" fontId="76" fillId="0" borderId="45" xfId="0" applyFont="1" applyBorder="1" applyAlignment="1">
      <alignment vertical="center"/>
    </xf>
    <xf numFmtId="0" fontId="76" fillId="0" borderId="24" xfId="0" applyFont="1" applyBorder="1" applyAlignment="1">
      <alignment vertical="center"/>
    </xf>
    <xf numFmtId="0" fontId="76" fillId="0" borderId="46" xfId="0" applyFont="1" applyBorder="1" applyAlignment="1">
      <alignment vertical="center"/>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cellXfs>
  <cellStyles count="24">
    <cellStyle name="Accent1" xfId="22" builtinId="29"/>
    <cellStyle name="Accent1 2" xfId="4" xr:uid="{5FF43BF1-2A48-4D31-A77F-C86295EF62E0}"/>
    <cellStyle name="Accent2" xfId="23" builtinId="33"/>
    <cellStyle name="Bad" xfId="21" builtinId="27"/>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urrency" xfId="1" builtinId="4"/>
    <cellStyle name="Currency 2" xfId="14" xr:uid="{29C75CA2-49CF-433F-BAF9-C65F363F0A70}"/>
    <cellStyle name="Currency 3" xfId="20" xr:uid="{6BCF7FBB-28CA-4C08-9A4E-6BF3F5EC1F73}"/>
    <cellStyle name="Good" xfId="8" builtinId="26"/>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Percent 2" xfId="16" xr:uid="{CB4236E9-EFD2-42EC-92CA-9AAD633F5679}"/>
    <cellStyle name="Percent 2 2" xfId="7" xr:uid="{851E0969-4B96-465D-A735-89AF03F2DD9A}"/>
  </cellStyles>
  <dxfs count="4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0000E1"/>
      <color rgb="FF00DC75"/>
      <color rgb="FF4472C4"/>
      <color rgb="FF0563C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1981200</xdr:colOff>
      <xdr:row>0</xdr:row>
      <xdr:rowOff>114300</xdr:rowOff>
    </xdr:from>
    <xdr:to>
      <xdr:col>4</xdr:col>
      <xdr:colOff>1219200</xdr:colOff>
      <xdr:row>2</xdr:row>
      <xdr:rowOff>65466</xdr:rowOff>
    </xdr:to>
    <xdr:pic>
      <xdr:nvPicPr>
        <xdr:cNvPr id="3" name="Picture 2">
          <a:extLst>
            <a:ext uri="{FF2B5EF4-FFF2-40B4-BE49-F238E27FC236}">
              <a16:creationId xmlns:a16="http://schemas.microsoft.com/office/drawing/2014/main" id="{6C1969AA-7FF7-4D93-9F00-36BAFAAFF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8360" y="114300"/>
          <a:ext cx="1684020" cy="452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xdr:colOff>
      <xdr:row>1</xdr:row>
      <xdr:rowOff>137160</xdr:rowOff>
    </xdr:from>
    <xdr:to>
      <xdr:col>5</xdr:col>
      <xdr:colOff>283845</xdr:colOff>
      <xdr:row>2</xdr:row>
      <xdr:rowOff>231201</xdr:rowOff>
    </xdr:to>
    <xdr:pic>
      <xdr:nvPicPr>
        <xdr:cNvPr id="4" name="Picture 3">
          <a:extLst>
            <a:ext uri="{FF2B5EF4-FFF2-40B4-BE49-F238E27FC236}">
              <a16:creationId xmlns:a16="http://schemas.microsoft.com/office/drawing/2014/main" id="{593EC660-775E-4426-BB82-0EBB6A613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6980" y="320040"/>
          <a:ext cx="1684020" cy="452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411480</xdr:colOff>
      <xdr:row>1</xdr:row>
      <xdr:rowOff>38100</xdr:rowOff>
    </xdr:from>
    <xdr:to>
      <xdr:col>8</xdr:col>
      <xdr:colOff>1021080</xdr:colOff>
      <xdr:row>3</xdr:row>
      <xdr:rowOff>124521</xdr:rowOff>
    </xdr:to>
    <xdr:pic>
      <xdr:nvPicPr>
        <xdr:cNvPr id="2" name="Picture 1">
          <a:extLst>
            <a:ext uri="{FF2B5EF4-FFF2-40B4-BE49-F238E27FC236}">
              <a16:creationId xmlns:a16="http://schemas.microsoft.com/office/drawing/2014/main" id="{47A858F5-C465-4ACD-BDF5-86B4C743F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08920" y="220980"/>
          <a:ext cx="1684020" cy="452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411480</xdr:colOff>
      <xdr:row>1</xdr:row>
      <xdr:rowOff>38100</xdr:rowOff>
    </xdr:from>
    <xdr:to>
      <xdr:col>8</xdr:col>
      <xdr:colOff>1021080</xdr:colOff>
      <xdr:row>3</xdr:row>
      <xdr:rowOff>124521</xdr:rowOff>
    </xdr:to>
    <xdr:pic>
      <xdr:nvPicPr>
        <xdr:cNvPr id="2" name="Picture 1">
          <a:extLst>
            <a:ext uri="{FF2B5EF4-FFF2-40B4-BE49-F238E27FC236}">
              <a16:creationId xmlns:a16="http://schemas.microsoft.com/office/drawing/2014/main" id="{94EAC706-62A7-43C8-A14A-A14D91A10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36505" y="228600"/>
          <a:ext cx="1657350" cy="4674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411480</xdr:colOff>
      <xdr:row>1</xdr:row>
      <xdr:rowOff>38100</xdr:rowOff>
    </xdr:from>
    <xdr:to>
      <xdr:col>8</xdr:col>
      <xdr:colOff>1021080</xdr:colOff>
      <xdr:row>3</xdr:row>
      <xdr:rowOff>124521</xdr:rowOff>
    </xdr:to>
    <xdr:pic>
      <xdr:nvPicPr>
        <xdr:cNvPr id="2" name="Picture 1">
          <a:extLst>
            <a:ext uri="{FF2B5EF4-FFF2-40B4-BE49-F238E27FC236}">
              <a16:creationId xmlns:a16="http://schemas.microsoft.com/office/drawing/2014/main" id="{28F56728-A2C3-429A-90CF-6DDA789033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36505" y="228600"/>
          <a:ext cx="1657350" cy="4674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419100</xdr:colOff>
      <xdr:row>1</xdr:row>
      <xdr:rowOff>85725</xdr:rowOff>
    </xdr:from>
    <xdr:to>
      <xdr:col>4</xdr:col>
      <xdr:colOff>514350</xdr:colOff>
      <xdr:row>2</xdr:row>
      <xdr:rowOff>325452</xdr:rowOff>
    </xdr:to>
    <xdr:pic>
      <xdr:nvPicPr>
        <xdr:cNvPr id="7" name="Picture 6">
          <a:extLst>
            <a:ext uri="{FF2B5EF4-FFF2-40B4-BE49-F238E27FC236}">
              <a16:creationId xmlns:a16="http://schemas.microsoft.com/office/drawing/2014/main" id="{E38A5B0E-7FA5-4F4B-9816-8C03481B1DB6}"/>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619750" y="276225"/>
          <a:ext cx="1847850" cy="6016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6_Grants_W/GPU%20CENTRAL/G.A.D.%20CLAIM%20FORMS/2024%20updated%20forms/Strategic%20Consultancy/Strategic%20Consultancy%20Claim%20&amp;%20Director%20Statement%2001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laim Summary"/>
      <sheetName val="Checklist for Claim"/>
      <sheetName val="Strategic Consultancy Claim"/>
      <sheetName val="Director Statement "/>
      <sheetName val="Progress Report"/>
      <sheetName val="Summary of Exp"/>
    </sheetNames>
    <sheetDataSet>
      <sheetData sheetId="0"/>
      <sheetData sheetId="1">
        <row r="5">
          <cell r="C5"/>
        </row>
        <row r="10">
          <cell r="C10"/>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subject=REISS%20Priming%20/%20%3cyour%20company%20name%3e%20/%20%3cyour%20project%20number%3e"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Market%20Discovery%20Fund%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nterprise-ireland.com/en/Legal/GDP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47"/>
  <sheetViews>
    <sheetView showGridLines="0" tabSelected="1" zoomScaleNormal="100" workbookViewId="0"/>
  </sheetViews>
  <sheetFormatPr defaultColWidth="9.140625" defaultRowHeight="15" x14ac:dyDescent="0.25"/>
  <cols>
    <col min="1" max="1" width="1.7109375" style="33" customWidth="1"/>
    <col min="2" max="14" width="9.140625" style="33"/>
    <col min="15" max="15" width="10.5703125" style="33" customWidth="1"/>
    <col min="16" max="16" width="10" style="33" customWidth="1"/>
    <col min="17" max="17" width="9.85546875" style="33" customWidth="1"/>
    <col min="18" max="18" width="10.140625" style="33" customWidth="1"/>
    <col min="19" max="16384" width="9.140625" style="33"/>
  </cols>
  <sheetData>
    <row r="1" spans="2:19" ht="50.1" customHeight="1" x14ac:dyDescent="0.25">
      <c r="B1" s="506" t="s">
        <v>139</v>
      </c>
      <c r="C1" s="506"/>
      <c r="D1" s="506"/>
      <c r="E1" s="506"/>
      <c r="F1" s="506"/>
      <c r="G1" s="506"/>
      <c r="H1" s="506"/>
      <c r="I1" s="506"/>
      <c r="J1" s="506"/>
      <c r="K1" s="506"/>
      <c r="L1" s="506"/>
      <c r="M1" s="506"/>
      <c r="N1" s="506"/>
      <c r="O1" s="506"/>
      <c r="P1" s="506"/>
      <c r="Q1" s="506"/>
      <c r="R1" s="506"/>
    </row>
    <row r="2" spans="2:19" s="116" customFormat="1" ht="15" customHeight="1" x14ac:dyDescent="0.25">
      <c r="B2" s="495" t="s">
        <v>87</v>
      </c>
      <c r="C2" s="495"/>
      <c r="D2" s="496">
        <v>45720</v>
      </c>
      <c r="E2" s="496"/>
      <c r="F2" s="117"/>
      <c r="G2" s="118"/>
      <c r="H2" s="118"/>
      <c r="I2" s="118"/>
      <c r="J2" s="118"/>
      <c r="K2" s="118"/>
      <c r="L2" s="118"/>
      <c r="M2" s="118"/>
      <c r="N2" s="118"/>
      <c r="O2" s="118"/>
    </row>
    <row r="3" spans="2:19" ht="9.9499999999999993" customHeight="1" x14ac:dyDescent="0.3">
      <c r="B3" s="57"/>
      <c r="C3" s="58"/>
      <c r="D3" s="59"/>
      <c r="E3" s="60"/>
      <c r="F3" s="60"/>
      <c r="G3" s="60"/>
      <c r="H3" s="60"/>
      <c r="I3" s="60"/>
      <c r="J3" s="60"/>
      <c r="K3" s="60"/>
      <c r="L3" s="60"/>
      <c r="M3" s="60"/>
      <c r="N3" s="60"/>
      <c r="O3" s="60"/>
    </row>
    <row r="4" spans="2:19" s="110" customFormat="1" ht="20.100000000000001" customHeight="1" x14ac:dyDescent="0.25">
      <c r="B4" s="106" t="s">
        <v>81</v>
      </c>
      <c r="C4" s="107"/>
      <c r="D4" s="107"/>
      <c r="E4" s="108"/>
      <c r="F4" s="108"/>
      <c r="G4" s="108"/>
      <c r="H4" s="108"/>
      <c r="I4" s="108"/>
      <c r="J4" s="108"/>
      <c r="K4" s="108"/>
      <c r="L4" s="108"/>
      <c r="M4" s="108"/>
      <c r="N4" s="108"/>
      <c r="O4" s="108"/>
    </row>
    <row r="5" spans="2:19" s="113" customFormat="1" ht="20.100000000000001" customHeight="1" x14ac:dyDescent="0.25">
      <c r="B5" s="114" t="s">
        <v>80</v>
      </c>
      <c r="C5" s="111"/>
      <c r="D5" s="111"/>
      <c r="E5" s="115"/>
      <c r="F5" s="115"/>
      <c r="G5" s="112"/>
      <c r="H5" s="112"/>
      <c r="I5" s="112"/>
      <c r="J5" s="112"/>
      <c r="K5" s="112"/>
      <c r="L5" s="112"/>
      <c r="M5" s="112"/>
      <c r="N5" s="112"/>
      <c r="O5" s="112"/>
    </row>
    <row r="6" spans="2:19" s="34" customFormat="1" ht="15.75" customHeight="1" x14ac:dyDescent="0.25">
      <c r="B6" s="100"/>
      <c r="C6" s="101"/>
      <c r="D6" s="101"/>
      <c r="E6" s="101"/>
      <c r="F6" s="101"/>
      <c r="G6" s="101"/>
      <c r="H6" s="101"/>
      <c r="I6" s="101"/>
      <c r="J6" s="101"/>
      <c r="K6" s="101"/>
      <c r="L6" s="101"/>
      <c r="M6" s="101"/>
      <c r="N6" s="101"/>
      <c r="O6" s="101"/>
      <c r="P6" s="101"/>
      <c r="Q6" s="101"/>
      <c r="R6" s="101"/>
      <c r="S6" s="101"/>
    </row>
    <row r="7" spans="2:19" s="110" customFormat="1" ht="30" customHeight="1" x14ac:dyDescent="0.25">
      <c r="B7" s="492" t="s">
        <v>79</v>
      </c>
      <c r="C7" s="492"/>
      <c r="D7" s="492"/>
      <c r="E7" s="492"/>
      <c r="F7" s="492"/>
      <c r="G7" s="492"/>
      <c r="H7" s="492"/>
      <c r="I7" s="492"/>
      <c r="J7" s="492"/>
      <c r="K7" s="492"/>
      <c r="L7" s="492"/>
      <c r="M7" s="492"/>
      <c r="N7" s="492"/>
      <c r="O7" s="492"/>
      <c r="P7" s="492"/>
      <c r="Q7" s="492"/>
      <c r="R7" s="492"/>
    </row>
    <row r="8" spans="2:19" s="110" customFormat="1" ht="45" customHeight="1" x14ac:dyDescent="0.25">
      <c r="B8" s="499" t="s">
        <v>101</v>
      </c>
      <c r="C8" s="500"/>
      <c r="D8" s="500"/>
      <c r="E8" s="500"/>
      <c r="F8" s="500"/>
      <c r="G8" s="500"/>
      <c r="H8" s="500"/>
      <c r="I8" s="500"/>
      <c r="J8" s="500"/>
      <c r="K8" s="500"/>
      <c r="L8" s="500"/>
      <c r="M8" s="500"/>
      <c r="N8" s="500"/>
      <c r="O8" s="500"/>
      <c r="P8" s="500"/>
      <c r="Q8" s="500"/>
      <c r="R8" s="500"/>
    </row>
    <row r="9" spans="2:19" s="110" customFormat="1" ht="15.75" customHeight="1" x14ac:dyDescent="0.25">
      <c r="B9" s="276"/>
      <c r="C9" s="277"/>
      <c r="D9" s="277"/>
      <c r="E9" s="277"/>
      <c r="F9" s="277"/>
      <c r="G9" s="277"/>
      <c r="H9" s="277"/>
      <c r="I9" s="277"/>
      <c r="J9" s="277"/>
      <c r="K9" s="277"/>
      <c r="L9" s="277"/>
      <c r="M9" s="277"/>
      <c r="N9" s="277"/>
      <c r="O9" s="277"/>
      <c r="P9" s="277"/>
      <c r="Q9" s="277"/>
      <c r="R9" s="277"/>
    </row>
    <row r="10" spans="2:19" s="110" customFormat="1" ht="30" customHeight="1" x14ac:dyDescent="0.25">
      <c r="B10" s="492" t="s">
        <v>51</v>
      </c>
      <c r="C10" s="492"/>
      <c r="D10" s="492"/>
      <c r="E10" s="492"/>
      <c r="F10" s="492"/>
      <c r="G10" s="492"/>
      <c r="H10" s="492"/>
      <c r="I10" s="492"/>
      <c r="J10" s="492"/>
      <c r="K10" s="492"/>
      <c r="L10" s="492"/>
      <c r="M10" s="492"/>
      <c r="N10" s="492"/>
      <c r="O10" s="492"/>
      <c r="P10" s="492"/>
      <c r="Q10" s="492"/>
      <c r="R10" s="492"/>
    </row>
    <row r="11" spans="2:19" s="110" customFormat="1" ht="30" customHeight="1" x14ac:dyDescent="0.25">
      <c r="B11" s="497" t="s">
        <v>134</v>
      </c>
      <c r="C11" s="498"/>
      <c r="D11" s="498"/>
      <c r="E11" s="498"/>
      <c r="F11" s="498"/>
      <c r="G11" s="498"/>
      <c r="H11" s="498"/>
      <c r="I11" s="498"/>
      <c r="J11" s="498"/>
      <c r="K11" s="498"/>
      <c r="L11" s="498"/>
      <c r="M11" s="498"/>
      <c r="N11" s="498"/>
      <c r="O11" s="498"/>
      <c r="P11" s="498"/>
      <c r="Q11" s="498"/>
      <c r="R11" s="498"/>
    </row>
    <row r="12" spans="2:19" s="280" customFormat="1" ht="15.75" x14ac:dyDescent="0.25">
      <c r="B12" s="278" t="s">
        <v>34</v>
      </c>
      <c r="C12" s="279"/>
      <c r="D12" s="279"/>
      <c r="E12" s="279"/>
      <c r="F12" s="279"/>
      <c r="G12" s="279"/>
      <c r="H12" s="279"/>
      <c r="I12" s="279"/>
      <c r="J12" s="279"/>
      <c r="K12" s="279"/>
      <c r="L12" s="279"/>
      <c r="M12" s="279"/>
      <c r="N12" s="279"/>
      <c r="O12" s="279"/>
      <c r="P12" s="279"/>
      <c r="Q12" s="279"/>
      <c r="R12" s="279"/>
    </row>
    <row r="13" spans="2:19" s="110" customFormat="1" ht="15.75" x14ac:dyDescent="0.25">
      <c r="B13" s="281"/>
      <c r="C13" s="282"/>
      <c r="D13" s="282"/>
      <c r="E13" s="282"/>
      <c r="F13" s="282"/>
      <c r="G13" s="282"/>
      <c r="H13" s="282"/>
      <c r="I13" s="282"/>
      <c r="J13" s="282"/>
      <c r="K13" s="282"/>
      <c r="L13" s="282"/>
      <c r="M13" s="282"/>
      <c r="N13" s="282"/>
      <c r="O13" s="282"/>
      <c r="P13" s="282"/>
      <c r="Q13" s="282"/>
      <c r="R13" s="282"/>
      <c r="S13" s="283"/>
    </row>
    <row r="14" spans="2:19" s="285" customFormat="1" ht="15.6" customHeight="1" x14ac:dyDescent="0.25">
      <c r="B14" s="100"/>
      <c r="C14" s="284"/>
      <c r="D14" s="284"/>
      <c r="E14" s="284"/>
      <c r="F14" s="284"/>
      <c r="G14" s="284"/>
      <c r="H14" s="284"/>
      <c r="I14" s="284"/>
      <c r="J14" s="284"/>
      <c r="K14" s="284"/>
      <c r="L14" s="284"/>
      <c r="M14" s="284"/>
      <c r="N14" s="284"/>
      <c r="O14" s="284"/>
      <c r="P14" s="284"/>
      <c r="Q14" s="284"/>
      <c r="R14" s="284"/>
      <c r="S14" s="284"/>
    </row>
    <row r="15" spans="2:19" s="110" customFormat="1" ht="30" customHeight="1" x14ac:dyDescent="0.25">
      <c r="B15" s="485" t="s">
        <v>109</v>
      </c>
      <c r="C15" s="485"/>
      <c r="D15" s="485"/>
      <c r="E15" s="485"/>
      <c r="F15" s="485"/>
      <c r="G15" s="485"/>
      <c r="H15" s="485"/>
      <c r="I15" s="485"/>
      <c r="J15" s="485"/>
      <c r="K15" s="485"/>
      <c r="L15" s="485"/>
      <c r="M15" s="485"/>
      <c r="N15" s="485"/>
      <c r="O15" s="485"/>
      <c r="P15" s="485"/>
      <c r="Q15" s="485"/>
      <c r="R15" s="485"/>
    </row>
    <row r="16" spans="2:19" s="334" customFormat="1" ht="129.94999999999999" customHeight="1" x14ac:dyDescent="0.25">
      <c r="B16" s="501" t="s">
        <v>196</v>
      </c>
      <c r="C16" s="502"/>
      <c r="D16" s="502"/>
      <c r="E16" s="502"/>
      <c r="F16" s="502"/>
      <c r="G16" s="502"/>
      <c r="H16" s="502"/>
      <c r="I16" s="502"/>
      <c r="J16" s="502"/>
      <c r="K16" s="502"/>
      <c r="L16" s="502"/>
      <c r="M16" s="502"/>
      <c r="N16" s="502"/>
      <c r="O16" s="502"/>
      <c r="P16" s="502"/>
      <c r="Q16" s="502"/>
      <c r="R16" s="502"/>
    </row>
    <row r="17" spans="1:19" s="285" customFormat="1" ht="15.6" customHeight="1" x14ac:dyDescent="0.25">
      <c r="B17" s="100"/>
      <c r="C17" s="284"/>
      <c r="D17" s="284"/>
      <c r="E17" s="284"/>
      <c r="F17" s="284"/>
      <c r="G17" s="284"/>
      <c r="H17" s="284"/>
      <c r="I17" s="284"/>
      <c r="J17" s="284"/>
      <c r="K17" s="284"/>
      <c r="L17" s="284"/>
      <c r="M17" s="284"/>
      <c r="N17" s="284"/>
      <c r="O17" s="284"/>
      <c r="P17" s="284"/>
      <c r="Q17" s="284"/>
      <c r="R17" s="284"/>
      <c r="S17" s="284"/>
    </row>
    <row r="18" spans="1:19" s="110" customFormat="1" ht="30" customHeight="1" x14ac:dyDescent="0.25">
      <c r="B18" s="492" t="s">
        <v>190</v>
      </c>
      <c r="C18" s="492"/>
      <c r="D18" s="492"/>
      <c r="E18" s="492"/>
      <c r="F18" s="492"/>
      <c r="G18" s="492"/>
      <c r="H18" s="492"/>
      <c r="I18" s="492"/>
      <c r="J18" s="492"/>
      <c r="K18" s="492"/>
      <c r="L18" s="492"/>
      <c r="M18" s="492"/>
      <c r="N18" s="492"/>
      <c r="O18" s="492"/>
      <c r="P18" s="492"/>
      <c r="Q18" s="492"/>
      <c r="R18" s="492"/>
    </row>
    <row r="19" spans="1:19" s="286" customFormat="1" ht="19.899999999999999" customHeight="1" x14ac:dyDescent="0.25">
      <c r="B19" s="503" t="s">
        <v>73</v>
      </c>
      <c r="C19" s="503"/>
      <c r="D19" s="503"/>
      <c r="E19" s="503"/>
      <c r="F19" s="503"/>
      <c r="G19" s="503"/>
      <c r="H19" s="503"/>
      <c r="I19" s="503"/>
      <c r="J19" s="503"/>
      <c r="K19" s="503"/>
      <c r="L19" s="503"/>
      <c r="M19" s="503"/>
      <c r="N19" s="503"/>
      <c r="O19" s="503"/>
      <c r="P19" s="503"/>
      <c r="Q19" s="503"/>
      <c r="R19" s="503"/>
    </row>
    <row r="20" spans="1:19" s="286" customFormat="1" ht="85.15" customHeight="1" x14ac:dyDescent="0.25">
      <c r="B20" s="504" t="s">
        <v>188</v>
      </c>
      <c r="C20" s="504"/>
      <c r="D20" s="504"/>
      <c r="E20" s="504"/>
      <c r="F20" s="504"/>
      <c r="G20" s="504"/>
      <c r="H20" s="504"/>
      <c r="I20" s="504"/>
      <c r="J20" s="504"/>
      <c r="K20" s="504"/>
      <c r="L20" s="504"/>
      <c r="M20" s="504"/>
      <c r="N20" s="504"/>
      <c r="O20" s="504"/>
      <c r="P20" s="504"/>
      <c r="Q20" s="504"/>
      <c r="R20" s="504"/>
    </row>
    <row r="21" spans="1:19" s="286" customFormat="1" ht="49.9" customHeight="1" x14ac:dyDescent="0.25">
      <c r="B21" s="504" t="s">
        <v>186</v>
      </c>
      <c r="C21" s="504"/>
      <c r="D21" s="504"/>
      <c r="E21" s="504"/>
      <c r="F21" s="504"/>
      <c r="G21" s="504"/>
      <c r="H21" s="504"/>
      <c r="I21" s="504"/>
      <c r="J21" s="504"/>
      <c r="K21" s="504"/>
      <c r="L21" s="504"/>
      <c r="M21" s="504"/>
      <c r="N21" s="504"/>
      <c r="O21" s="504"/>
      <c r="P21" s="504"/>
      <c r="Q21" s="504"/>
      <c r="R21" s="504"/>
    </row>
    <row r="22" spans="1:19" s="286" customFormat="1" ht="75" customHeight="1" x14ac:dyDescent="0.25">
      <c r="B22" s="504" t="s">
        <v>194</v>
      </c>
      <c r="C22" s="504"/>
      <c r="D22" s="504"/>
      <c r="E22" s="504"/>
      <c r="F22" s="504"/>
      <c r="G22" s="504"/>
      <c r="H22" s="504"/>
      <c r="I22" s="504"/>
      <c r="J22" s="504"/>
      <c r="K22" s="504"/>
      <c r="L22" s="504"/>
      <c r="M22" s="504"/>
      <c r="N22" s="504"/>
      <c r="O22" s="504"/>
      <c r="P22" s="504"/>
      <c r="Q22" s="504"/>
      <c r="R22" s="504"/>
    </row>
    <row r="23" spans="1:19" s="286" customFormat="1" ht="40.15" customHeight="1" x14ac:dyDescent="0.25">
      <c r="B23" s="504" t="s">
        <v>132</v>
      </c>
      <c r="C23" s="504"/>
      <c r="D23" s="504"/>
      <c r="E23" s="504"/>
      <c r="F23" s="504"/>
      <c r="G23" s="504"/>
      <c r="H23" s="504"/>
      <c r="I23" s="504"/>
      <c r="J23" s="504"/>
      <c r="K23" s="504"/>
      <c r="L23" s="504"/>
      <c r="M23" s="504"/>
      <c r="N23" s="504"/>
      <c r="O23" s="504"/>
      <c r="P23" s="504"/>
      <c r="Q23" s="504"/>
      <c r="R23" s="504"/>
    </row>
    <row r="24" spans="1:19" s="110" customFormat="1" ht="15" customHeight="1" x14ac:dyDescent="0.25">
      <c r="A24" s="287"/>
      <c r="B24" s="503" t="s">
        <v>74</v>
      </c>
      <c r="C24" s="503"/>
      <c r="D24" s="503"/>
      <c r="E24" s="503"/>
      <c r="F24" s="503"/>
      <c r="G24" s="503"/>
      <c r="H24" s="503"/>
      <c r="I24" s="503"/>
      <c r="J24" s="503"/>
      <c r="K24" s="503"/>
      <c r="L24" s="503"/>
      <c r="M24" s="503"/>
      <c r="N24" s="503"/>
      <c r="O24" s="503"/>
      <c r="P24" s="503"/>
      <c r="Q24" s="503"/>
      <c r="R24" s="503"/>
    </row>
    <row r="25" spans="1:19" s="110" customFormat="1" ht="19.899999999999999" customHeight="1" x14ac:dyDescent="0.25">
      <c r="A25" s="287"/>
      <c r="B25" s="306" t="s">
        <v>75</v>
      </c>
      <c r="C25" s="306"/>
      <c r="D25" s="306"/>
      <c r="E25" s="483" t="s">
        <v>76</v>
      </c>
      <c r="F25" s="483"/>
      <c r="G25" s="483"/>
      <c r="H25" s="483"/>
      <c r="I25" s="483"/>
      <c r="J25" s="483"/>
      <c r="K25" s="304"/>
      <c r="L25" s="304"/>
      <c r="M25" s="305"/>
      <c r="N25" s="305"/>
      <c r="O25" s="305"/>
      <c r="P25" s="305"/>
      <c r="Q25" s="505"/>
      <c r="R25" s="505"/>
    </row>
    <row r="26" spans="1:19" s="110" customFormat="1" ht="19.899999999999999" customHeight="1" x14ac:dyDescent="0.25">
      <c r="A26" s="287"/>
      <c r="B26" s="306" t="s">
        <v>77</v>
      </c>
      <c r="C26" s="304"/>
      <c r="D26" s="304"/>
      <c r="E26" s="483" t="s">
        <v>78</v>
      </c>
      <c r="F26" s="483"/>
      <c r="G26" s="483"/>
      <c r="H26" s="483"/>
      <c r="I26" s="483"/>
      <c r="J26" s="483"/>
      <c r="K26" s="304"/>
      <c r="L26" s="304"/>
      <c r="M26" s="305"/>
      <c r="N26" s="305"/>
      <c r="O26" s="305"/>
      <c r="P26" s="305"/>
      <c r="Q26" s="505"/>
      <c r="R26" s="505"/>
    </row>
    <row r="27" spans="1:19" s="110" customFormat="1" ht="50.1" customHeight="1" x14ac:dyDescent="0.25">
      <c r="A27" s="287"/>
      <c r="B27" s="484" t="s">
        <v>133</v>
      </c>
      <c r="C27" s="484"/>
      <c r="D27" s="484"/>
      <c r="E27" s="484"/>
      <c r="F27" s="484"/>
      <c r="G27" s="484"/>
      <c r="H27" s="484"/>
      <c r="I27" s="484"/>
      <c r="J27" s="484"/>
      <c r="K27" s="484"/>
      <c r="L27" s="484"/>
      <c r="M27" s="484"/>
      <c r="N27" s="484"/>
      <c r="O27" s="484"/>
      <c r="P27" s="484"/>
      <c r="Q27" s="484"/>
      <c r="R27" s="484"/>
    </row>
    <row r="28" spans="1:19" s="285" customFormat="1" ht="15.6" customHeight="1" x14ac:dyDescent="0.25">
      <c r="B28" s="100"/>
      <c r="C28" s="284"/>
      <c r="D28" s="284"/>
      <c r="E28" s="284"/>
      <c r="F28" s="284"/>
      <c r="G28" s="284"/>
      <c r="H28" s="284"/>
      <c r="I28" s="284"/>
      <c r="J28" s="284"/>
      <c r="K28" s="284"/>
      <c r="L28" s="284"/>
      <c r="M28" s="284"/>
      <c r="N28" s="284"/>
      <c r="O28" s="284"/>
      <c r="P28" s="284"/>
      <c r="Q28" s="284"/>
      <c r="R28" s="284"/>
      <c r="S28" s="284"/>
    </row>
    <row r="29" spans="1:19" s="110" customFormat="1" ht="30" customHeight="1" x14ac:dyDescent="0.25">
      <c r="B29" s="485" t="s">
        <v>169</v>
      </c>
      <c r="C29" s="485"/>
      <c r="D29" s="485"/>
      <c r="E29" s="485"/>
      <c r="F29" s="485"/>
      <c r="G29" s="485"/>
      <c r="H29" s="485"/>
      <c r="I29" s="485"/>
      <c r="J29" s="485"/>
      <c r="K29" s="485"/>
      <c r="L29" s="485"/>
      <c r="M29" s="485"/>
      <c r="N29" s="485"/>
      <c r="O29" s="485"/>
      <c r="P29" s="485"/>
      <c r="Q29" s="485"/>
      <c r="R29" s="485"/>
    </row>
    <row r="30" spans="1:19" s="287" customFormat="1" ht="150" customHeight="1" x14ac:dyDescent="0.25">
      <c r="B30" s="490" t="s">
        <v>239</v>
      </c>
      <c r="C30" s="491"/>
      <c r="D30" s="491"/>
      <c r="E30" s="491"/>
      <c r="F30" s="491"/>
      <c r="G30" s="491"/>
      <c r="H30" s="491"/>
      <c r="I30" s="491"/>
      <c r="J30" s="491"/>
      <c r="K30" s="491"/>
      <c r="L30" s="491"/>
      <c r="M30" s="491"/>
      <c r="N30" s="491"/>
      <c r="O30" s="491"/>
      <c r="P30" s="491"/>
      <c r="Q30" s="491"/>
      <c r="R30" s="491"/>
    </row>
    <row r="31" spans="1:19" s="285" customFormat="1" ht="15.6" customHeight="1" x14ac:dyDescent="0.25">
      <c r="B31" s="100"/>
      <c r="C31" s="284"/>
      <c r="D31" s="284"/>
      <c r="E31" s="284"/>
      <c r="F31" s="284"/>
      <c r="G31" s="284"/>
      <c r="H31" s="284"/>
      <c r="I31" s="284"/>
      <c r="J31" s="284"/>
      <c r="K31" s="284"/>
      <c r="L31" s="284"/>
      <c r="M31" s="284"/>
      <c r="N31" s="284"/>
      <c r="O31" s="284"/>
      <c r="P31" s="284"/>
      <c r="Q31" s="284"/>
      <c r="R31" s="284"/>
      <c r="S31" s="284"/>
    </row>
    <row r="32" spans="1:19" s="110" customFormat="1" ht="30" customHeight="1" x14ac:dyDescent="0.25">
      <c r="B32" s="485" t="s">
        <v>148</v>
      </c>
      <c r="C32" s="485"/>
      <c r="D32" s="485"/>
      <c r="E32" s="485"/>
      <c r="F32" s="485"/>
      <c r="G32" s="485"/>
      <c r="H32" s="485"/>
      <c r="I32" s="485"/>
      <c r="J32" s="485"/>
      <c r="K32" s="485"/>
      <c r="L32" s="485"/>
      <c r="M32" s="485"/>
      <c r="N32" s="485"/>
      <c r="O32" s="485"/>
      <c r="P32" s="485"/>
      <c r="Q32" s="485"/>
      <c r="R32" s="485"/>
    </row>
    <row r="33" spans="2:19" s="287" customFormat="1" ht="120" customHeight="1" x14ac:dyDescent="0.25">
      <c r="B33" s="490" t="s">
        <v>150</v>
      </c>
      <c r="C33" s="491"/>
      <c r="D33" s="491"/>
      <c r="E33" s="491"/>
      <c r="F33" s="491"/>
      <c r="G33" s="491"/>
      <c r="H33" s="491"/>
      <c r="I33" s="491"/>
      <c r="J33" s="491"/>
      <c r="K33" s="491"/>
      <c r="L33" s="491"/>
      <c r="M33" s="491"/>
      <c r="N33" s="491"/>
      <c r="O33" s="491"/>
      <c r="P33" s="491"/>
      <c r="Q33" s="491"/>
      <c r="R33" s="491"/>
    </row>
    <row r="34" spans="2:19" s="285" customFormat="1" ht="15.6" customHeight="1" x14ac:dyDescent="0.25">
      <c r="B34" s="100"/>
      <c r="C34" s="284"/>
      <c r="D34" s="284"/>
      <c r="E34" s="284"/>
      <c r="F34" s="284"/>
      <c r="G34" s="284"/>
      <c r="H34" s="284"/>
      <c r="I34" s="284"/>
      <c r="J34" s="284"/>
      <c r="K34" s="284"/>
      <c r="L34" s="284"/>
      <c r="M34" s="284"/>
      <c r="N34" s="284"/>
      <c r="O34" s="284"/>
      <c r="P34" s="284"/>
      <c r="Q34" s="284"/>
      <c r="R34" s="284"/>
      <c r="S34" s="284"/>
    </row>
    <row r="35" spans="2:19" s="110" customFormat="1" ht="30" customHeight="1" x14ac:dyDescent="0.25">
      <c r="B35" s="492" t="s">
        <v>0</v>
      </c>
      <c r="C35" s="492"/>
      <c r="D35" s="492"/>
      <c r="E35" s="492"/>
      <c r="F35" s="492"/>
      <c r="G35" s="492"/>
      <c r="H35" s="492"/>
      <c r="I35" s="492"/>
      <c r="J35" s="492"/>
      <c r="K35" s="492"/>
      <c r="L35" s="492"/>
      <c r="M35" s="492"/>
      <c r="N35" s="492"/>
      <c r="O35" s="492"/>
      <c r="P35" s="492"/>
      <c r="Q35" s="492"/>
      <c r="R35" s="492"/>
    </row>
    <row r="36" spans="2:19" s="110" customFormat="1" ht="99.95" customHeight="1" x14ac:dyDescent="0.25">
      <c r="B36" s="488" t="s">
        <v>151</v>
      </c>
      <c r="C36" s="488"/>
      <c r="D36" s="488"/>
      <c r="E36" s="488"/>
      <c r="F36" s="488"/>
      <c r="G36" s="488"/>
      <c r="H36" s="488"/>
      <c r="I36" s="488"/>
      <c r="J36" s="488"/>
      <c r="K36" s="488"/>
      <c r="L36" s="488"/>
      <c r="M36" s="488"/>
      <c r="N36" s="488"/>
      <c r="O36" s="488"/>
      <c r="P36" s="488"/>
      <c r="Q36" s="488"/>
      <c r="R36" s="488"/>
    </row>
    <row r="37" spans="2:19" s="285" customFormat="1" ht="15.6" customHeight="1" x14ac:dyDescent="0.25">
      <c r="B37" s="100"/>
      <c r="C37" s="284"/>
      <c r="D37" s="284"/>
      <c r="E37" s="284"/>
      <c r="F37" s="284"/>
      <c r="G37" s="284"/>
      <c r="H37" s="284"/>
      <c r="I37" s="284"/>
      <c r="J37" s="284"/>
      <c r="K37" s="284"/>
      <c r="L37" s="284"/>
      <c r="M37" s="284"/>
      <c r="N37" s="284"/>
      <c r="O37" s="284"/>
      <c r="P37" s="284"/>
      <c r="Q37" s="284"/>
      <c r="R37" s="284"/>
      <c r="S37" s="284"/>
    </row>
    <row r="38" spans="2:19" s="110" customFormat="1" ht="30" customHeight="1" x14ac:dyDescent="0.25">
      <c r="B38" s="485" t="s">
        <v>153</v>
      </c>
      <c r="C38" s="485"/>
      <c r="D38" s="485"/>
      <c r="E38" s="485"/>
      <c r="F38" s="485"/>
      <c r="G38" s="485"/>
      <c r="H38" s="485"/>
      <c r="I38" s="485"/>
      <c r="J38" s="485"/>
      <c r="K38" s="485"/>
      <c r="L38" s="485"/>
      <c r="M38" s="485"/>
      <c r="N38" s="485"/>
      <c r="O38" s="485"/>
      <c r="P38" s="485"/>
      <c r="Q38" s="485"/>
      <c r="R38" s="485"/>
    </row>
    <row r="39" spans="2:19" s="287" customFormat="1" ht="99.95" customHeight="1" x14ac:dyDescent="0.25">
      <c r="B39" s="488" t="s">
        <v>152</v>
      </c>
      <c r="C39" s="489"/>
      <c r="D39" s="489"/>
      <c r="E39" s="489"/>
      <c r="F39" s="489"/>
      <c r="G39" s="489"/>
      <c r="H39" s="489"/>
      <c r="I39" s="489"/>
      <c r="J39" s="489"/>
      <c r="K39" s="489"/>
      <c r="L39" s="489"/>
      <c r="M39" s="489"/>
      <c r="N39" s="489"/>
      <c r="O39" s="489"/>
      <c r="P39" s="489"/>
      <c r="Q39" s="489"/>
      <c r="R39" s="489"/>
    </row>
    <row r="40" spans="2:19" s="285" customFormat="1" ht="15.6" customHeight="1" x14ac:dyDescent="0.25">
      <c r="B40" s="100"/>
      <c r="C40" s="284"/>
      <c r="D40" s="284"/>
      <c r="E40" s="284"/>
      <c r="F40" s="284"/>
      <c r="G40" s="284"/>
      <c r="H40" s="284"/>
      <c r="I40" s="284"/>
      <c r="J40" s="284"/>
      <c r="K40" s="284"/>
      <c r="L40" s="284"/>
      <c r="M40" s="284"/>
      <c r="N40" s="284"/>
      <c r="O40" s="284"/>
      <c r="P40" s="284"/>
      <c r="Q40" s="284"/>
      <c r="R40" s="284"/>
      <c r="S40" s="284"/>
    </row>
    <row r="41" spans="2:19" s="285" customFormat="1" ht="15.6" customHeight="1" x14ac:dyDescent="0.25">
      <c r="B41" s="100"/>
      <c r="C41" s="284"/>
      <c r="D41" s="284"/>
      <c r="E41" s="284"/>
      <c r="F41" s="284"/>
      <c r="G41" s="284"/>
      <c r="H41" s="284"/>
      <c r="I41" s="284"/>
      <c r="J41" s="284"/>
      <c r="K41" s="284"/>
      <c r="L41" s="284"/>
      <c r="M41" s="284"/>
      <c r="N41" s="284"/>
      <c r="O41" s="284"/>
      <c r="P41" s="284"/>
      <c r="Q41" s="284"/>
      <c r="R41" s="284"/>
      <c r="S41" s="284"/>
    </row>
    <row r="42" spans="2:19" s="110" customFormat="1" ht="30" customHeight="1" x14ac:dyDescent="0.25">
      <c r="B42" s="485" t="s">
        <v>143</v>
      </c>
      <c r="C42" s="485"/>
      <c r="D42" s="485"/>
      <c r="E42" s="485"/>
      <c r="F42" s="485"/>
      <c r="G42" s="485"/>
      <c r="H42" s="485"/>
      <c r="I42" s="485"/>
      <c r="J42" s="485"/>
      <c r="K42" s="485"/>
      <c r="L42" s="485"/>
      <c r="M42" s="485"/>
      <c r="N42" s="485"/>
      <c r="O42" s="485"/>
      <c r="P42" s="485"/>
      <c r="Q42" s="485"/>
      <c r="R42" s="485"/>
    </row>
    <row r="43" spans="2:19" s="287" customFormat="1" ht="159.94999999999999" customHeight="1" x14ac:dyDescent="0.25">
      <c r="B43" s="486" t="s">
        <v>195</v>
      </c>
      <c r="C43" s="487"/>
      <c r="D43" s="487"/>
      <c r="E43" s="487"/>
      <c r="F43" s="487"/>
      <c r="G43" s="487"/>
      <c r="H43" s="487"/>
      <c r="I43" s="487"/>
      <c r="J43" s="487"/>
      <c r="K43" s="487"/>
      <c r="L43" s="487"/>
      <c r="M43" s="487"/>
      <c r="N43" s="487"/>
      <c r="O43" s="487"/>
      <c r="P43" s="487"/>
      <c r="Q43" s="487"/>
      <c r="R43" s="487"/>
    </row>
    <row r="44" spans="2:19" s="285" customFormat="1" ht="15.6" customHeight="1" x14ac:dyDescent="0.25">
      <c r="B44" s="100"/>
      <c r="C44" s="284"/>
      <c r="D44" s="284"/>
      <c r="E44" s="284"/>
      <c r="F44" s="284"/>
      <c r="G44" s="284"/>
      <c r="H44" s="284"/>
      <c r="I44" s="284"/>
      <c r="J44" s="284"/>
      <c r="K44" s="284"/>
      <c r="L44" s="284"/>
      <c r="M44" s="284"/>
      <c r="N44" s="284"/>
      <c r="O44" s="284"/>
      <c r="P44" s="284"/>
      <c r="Q44" s="284"/>
      <c r="R44" s="284"/>
      <c r="S44" s="284"/>
    </row>
    <row r="45" spans="2:19" s="110" customFormat="1" ht="30" customHeight="1" x14ac:dyDescent="0.25">
      <c r="B45" s="485" t="s">
        <v>108</v>
      </c>
      <c r="C45" s="485"/>
      <c r="D45" s="485"/>
      <c r="E45" s="485"/>
      <c r="F45" s="485"/>
      <c r="G45" s="485"/>
      <c r="H45" s="485"/>
      <c r="I45" s="485"/>
      <c r="J45" s="485"/>
      <c r="K45" s="485"/>
      <c r="L45" s="485"/>
      <c r="M45" s="485"/>
      <c r="N45" s="485"/>
      <c r="O45" s="485"/>
      <c r="P45" s="485"/>
      <c r="Q45" s="485"/>
      <c r="R45" s="485"/>
    </row>
    <row r="46" spans="2:19" s="287" customFormat="1" ht="60" customHeight="1" x14ac:dyDescent="0.25">
      <c r="B46" s="493" t="s">
        <v>235</v>
      </c>
      <c r="C46" s="494"/>
      <c r="D46" s="494"/>
      <c r="E46" s="494"/>
      <c r="F46" s="494"/>
      <c r="G46" s="494"/>
      <c r="H46" s="494"/>
      <c r="I46" s="494"/>
      <c r="J46" s="494"/>
      <c r="K46" s="494"/>
      <c r="L46" s="494"/>
      <c r="M46" s="494"/>
      <c r="N46" s="494"/>
      <c r="O46" s="494"/>
      <c r="P46" s="494"/>
      <c r="Q46" s="494"/>
      <c r="R46" s="494"/>
    </row>
    <row r="47" spans="2:19" s="110" customFormat="1" ht="15.75" x14ac:dyDescent="0.25"/>
  </sheetData>
  <mergeCells count="34">
    <mergeCell ref="B23:R23"/>
    <mergeCell ref="B24:R24"/>
    <mergeCell ref="E25:G25"/>
    <mergeCell ref="H25:J25"/>
    <mergeCell ref="B1:R1"/>
    <mergeCell ref="B46:R46"/>
    <mergeCell ref="B7:R7"/>
    <mergeCell ref="B10:R10"/>
    <mergeCell ref="B45:R45"/>
    <mergeCell ref="B2:C2"/>
    <mergeCell ref="D2:E2"/>
    <mergeCell ref="B11:R11"/>
    <mergeCell ref="B8:R8"/>
    <mergeCell ref="B15:R15"/>
    <mergeCell ref="B16:R16"/>
    <mergeCell ref="B18:R18"/>
    <mergeCell ref="B19:R19"/>
    <mergeCell ref="B20:R20"/>
    <mergeCell ref="B21:R21"/>
    <mergeCell ref="B22:R22"/>
    <mergeCell ref="Q25:R26"/>
    <mergeCell ref="E26:G26"/>
    <mergeCell ref="H26:J26"/>
    <mergeCell ref="B27:R27"/>
    <mergeCell ref="B29:R29"/>
    <mergeCell ref="B43:R43"/>
    <mergeCell ref="B38:R38"/>
    <mergeCell ref="B39:R39"/>
    <mergeCell ref="B42:R42"/>
    <mergeCell ref="B30:R30"/>
    <mergeCell ref="B32:R32"/>
    <mergeCell ref="B33:R33"/>
    <mergeCell ref="B35:R35"/>
    <mergeCell ref="B36:R36"/>
  </mergeCells>
  <phoneticPr fontId="48" type="noConversion"/>
  <hyperlinks>
    <hyperlink ref="B5" r:id="rId1" xr:uid="{2534EBE3-600C-443F-931A-2ED6215B2E34}"/>
    <hyperlink ref="B12" r:id="rId2" xr:uid="{AD92336F-4BAD-4AC0-B676-9FC9B3A08E62}"/>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60"/>
  <sheetViews>
    <sheetView showGridLines="0" zoomScaleNormal="100" workbookViewId="0">
      <selection activeCell="E29" sqref="E29"/>
    </sheetView>
  </sheetViews>
  <sheetFormatPr defaultColWidth="9.140625" defaultRowHeight="15" x14ac:dyDescent="0.25"/>
  <cols>
    <col min="1" max="1" width="2.85546875" style="33" customWidth="1"/>
    <col min="2" max="2" width="35.5703125" style="33" customWidth="1"/>
    <col min="3" max="3" width="19.140625" style="33" customWidth="1"/>
    <col min="4" max="4" width="35.7109375" style="33" customWidth="1"/>
    <col min="5" max="5" width="20.140625" style="33" customWidth="1"/>
    <col min="6" max="8" width="9.140625" style="33"/>
    <col min="9" max="9" width="61.140625" style="33" customWidth="1"/>
    <col min="10" max="16384" width="9.140625" style="33"/>
  </cols>
  <sheetData>
    <row r="1" spans="2:5" ht="19.899999999999999" customHeight="1" x14ac:dyDescent="0.25"/>
    <row r="2" spans="2:5" ht="19.899999999999999" customHeight="1" x14ac:dyDescent="0.25">
      <c r="B2" s="41"/>
      <c r="C2" s="42"/>
      <c r="D2" s="42"/>
      <c r="E2" s="40"/>
    </row>
    <row r="3" spans="2:5" x14ac:dyDescent="0.25">
      <c r="B3" s="43" t="s">
        <v>30</v>
      </c>
      <c r="C3" s="42"/>
      <c r="D3" s="42"/>
      <c r="E3" s="40"/>
    </row>
    <row r="4" spans="2:5" ht="24" customHeight="1" x14ac:dyDescent="0.25">
      <c r="B4" s="39" t="s">
        <v>31</v>
      </c>
      <c r="C4" s="515"/>
      <c r="D4" s="516"/>
      <c r="E4" s="40"/>
    </row>
    <row r="5" spans="2:5" ht="24" customHeight="1" x14ac:dyDescent="0.25">
      <c r="B5" s="39" t="s">
        <v>32</v>
      </c>
      <c r="C5" s="517"/>
      <c r="D5" s="518"/>
      <c r="E5" s="40"/>
    </row>
    <row r="6" spans="2:5" ht="24" customHeight="1" x14ac:dyDescent="0.25">
      <c r="B6" s="39" t="s">
        <v>141</v>
      </c>
      <c r="C6" s="519"/>
      <c r="D6" s="520"/>
      <c r="E6" s="319" t="s">
        <v>106</v>
      </c>
    </row>
    <row r="7" spans="2:5" s="45" customFormat="1" ht="12.75" x14ac:dyDescent="0.2">
      <c r="B7" s="44"/>
    </row>
    <row r="8" spans="2:5" s="47" customFormat="1" ht="12.75" x14ac:dyDescent="0.2">
      <c r="B8" s="46" t="s">
        <v>33</v>
      </c>
    </row>
    <row r="9" spans="2:5" s="184" customFormat="1" x14ac:dyDescent="0.25">
      <c r="B9" s="233" t="s">
        <v>34</v>
      </c>
    </row>
    <row r="10" spans="2:5" s="47" customFormat="1" ht="12.75" x14ac:dyDescent="0.2">
      <c r="B10" s="46" t="s">
        <v>177</v>
      </c>
    </row>
    <row r="11" spans="2:5" s="45" customFormat="1" ht="12.75" x14ac:dyDescent="0.2">
      <c r="B11" s="46" t="s">
        <v>35</v>
      </c>
    </row>
    <row r="12" spans="2:5" s="45" customFormat="1" ht="12.75" x14ac:dyDescent="0.2">
      <c r="B12" s="46"/>
    </row>
    <row r="13" spans="2:5" s="45" customFormat="1" ht="12.75" x14ac:dyDescent="0.2">
      <c r="B13" s="46"/>
    </row>
    <row r="14" spans="2:5" s="45" customFormat="1" ht="12.75" x14ac:dyDescent="0.2">
      <c r="B14" s="507" t="s">
        <v>88</v>
      </c>
      <c r="C14" s="509" t="s">
        <v>36</v>
      </c>
      <c r="D14" s="509"/>
      <c r="E14" s="511" t="s">
        <v>37</v>
      </c>
    </row>
    <row r="15" spans="2:5" s="45" customFormat="1" ht="12.75" x14ac:dyDescent="0.2">
      <c r="B15" s="508"/>
      <c r="C15" s="510"/>
      <c r="D15" s="510"/>
      <c r="E15" s="512"/>
    </row>
    <row r="16" spans="2:5" ht="45" customHeight="1" x14ac:dyDescent="0.25">
      <c r="B16" s="275" t="s">
        <v>108</v>
      </c>
      <c r="C16" s="526" t="s">
        <v>198</v>
      </c>
      <c r="D16" s="527"/>
      <c r="E16" s="49" t="s">
        <v>38</v>
      </c>
    </row>
    <row r="17" spans="2:9" s="45" customFormat="1" ht="99.95" customHeight="1" x14ac:dyDescent="0.2">
      <c r="B17" s="55" t="s">
        <v>45</v>
      </c>
      <c r="C17" s="521" t="s">
        <v>178</v>
      </c>
      <c r="D17" s="521"/>
      <c r="E17" s="49" t="s">
        <v>38</v>
      </c>
    </row>
    <row r="18" spans="2:9" ht="50.1" customHeight="1" x14ac:dyDescent="0.25">
      <c r="B18" s="540" t="s">
        <v>41</v>
      </c>
      <c r="C18" s="522" t="s">
        <v>42</v>
      </c>
      <c r="D18" s="522"/>
      <c r="E18" s="523" t="s">
        <v>38</v>
      </c>
    </row>
    <row r="19" spans="2:9" ht="24.95" customHeight="1" x14ac:dyDescent="0.25">
      <c r="B19" s="541"/>
      <c r="C19" s="51" t="s">
        <v>43</v>
      </c>
      <c r="D19" s="52"/>
      <c r="E19" s="524"/>
    </row>
    <row r="20" spans="2:9" ht="24.95" customHeight="1" x14ac:dyDescent="0.25">
      <c r="B20" s="541"/>
      <c r="C20" s="51" t="s">
        <v>44</v>
      </c>
      <c r="D20" s="52"/>
      <c r="E20" s="524"/>
    </row>
    <row r="21" spans="2:9" ht="24.95" customHeight="1" x14ac:dyDescent="0.25">
      <c r="B21" s="542"/>
      <c r="C21" s="53"/>
      <c r="D21" s="54"/>
      <c r="E21" s="525"/>
    </row>
    <row r="22" spans="2:9" ht="105" customHeight="1" x14ac:dyDescent="0.25">
      <c r="B22" s="540" t="s">
        <v>46</v>
      </c>
      <c r="C22" s="545" t="s">
        <v>47</v>
      </c>
      <c r="D22" s="546"/>
      <c r="E22" s="530" t="s">
        <v>48</v>
      </c>
    </row>
    <row r="23" spans="2:9" ht="20.100000000000001" customHeight="1" x14ac:dyDescent="0.25">
      <c r="B23" s="543"/>
      <c r="C23" s="533" t="s">
        <v>49</v>
      </c>
      <c r="D23" s="534"/>
      <c r="E23" s="531"/>
    </row>
    <row r="24" spans="2:9" ht="90" customHeight="1" x14ac:dyDescent="0.25">
      <c r="B24" s="544"/>
      <c r="C24" s="535" t="s">
        <v>50</v>
      </c>
      <c r="D24" s="536"/>
      <c r="E24" s="532"/>
      <c r="I24" s="56"/>
    </row>
    <row r="25" spans="2:9" ht="12.75" customHeight="1" x14ac:dyDescent="0.25">
      <c r="B25" s="320"/>
      <c r="C25" s="321"/>
      <c r="D25" s="321"/>
      <c r="E25" s="322"/>
      <c r="I25" s="56"/>
    </row>
    <row r="26" spans="2:9" ht="12.75" customHeight="1" x14ac:dyDescent="0.25">
      <c r="B26" s="320"/>
      <c r="C26" s="321"/>
      <c r="D26" s="321"/>
      <c r="E26" s="322"/>
      <c r="I26" s="56"/>
    </row>
    <row r="27" spans="2:9" s="45" customFormat="1" ht="12.75" customHeight="1" x14ac:dyDescent="0.2">
      <c r="B27" s="507" t="s">
        <v>109</v>
      </c>
      <c r="C27" s="509" t="s">
        <v>36</v>
      </c>
      <c r="D27" s="509"/>
      <c r="E27" s="511" t="s">
        <v>37</v>
      </c>
    </row>
    <row r="28" spans="2:9" s="45" customFormat="1" ht="12.75" x14ac:dyDescent="0.2">
      <c r="B28" s="508"/>
      <c r="C28" s="510"/>
      <c r="D28" s="510"/>
      <c r="E28" s="512"/>
    </row>
    <row r="29" spans="2:9" s="357" customFormat="1" ht="159.94999999999999" customHeight="1" x14ac:dyDescent="0.25">
      <c r="B29" s="50" t="s">
        <v>120</v>
      </c>
      <c r="C29" s="537" t="s">
        <v>245</v>
      </c>
      <c r="D29" s="538"/>
      <c r="E29" s="49" t="s">
        <v>38</v>
      </c>
    </row>
    <row r="30" spans="2:9" ht="12.75" customHeight="1" x14ac:dyDescent="0.25">
      <c r="B30" s="320"/>
      <c r="C30" s="321"/>
      <c r="D30" s="321"/>
      <c r="E30" s="322"/>
      <c r="I30" s="56"/>
    </row>
    <row r="31" spans="2:9" ht="12.75" customHeight="1" x14ac:dyDescent="0.25">
      <c r="B31" s="320"/>
      <c r="C31" s="321"/>
      <c r="D31" s="321"/>
      <c r="E31" s="322"/>
      <c r="I31" s="56"/>
    </row>
    <row r="32" spans="2:9" s="45" customFormat="1" ht="15" customHeight="1" x14ac:dyDescent="0.2">
      <c r="B32" s="528" t="s">
        <v>1</v>
      </c>
      <c r="C32" s="509" t="s">
        <v>36</v>
      </c>
      <c r="D32" s="509"/>
      <c r="E32" s="511" t="s">
        <v>37</v>
      </c>
    </row>
    <row r="33" spans="2:9" s="45" customFormat="1" ht="15" customHeight="1" x14ac:dyDescent="0.2">
      <c r="B33" s="529"/>
      <c r="C33" s="510"/>
      <c r="D33" s="510"/>
      <c r="E33" s="512"/>
    </row>
    <row r="34" spans="2:9" s="109" customFormat="1" ht="230.1" customHeight="1" x14ac:dyDescent="0.25">
      <c r="B34" s="50" t="s">
        <v>40</v>
      </c>
      <c r="C34" s="513" t="s">
        <v>189</v>
      </c>
      <c r="D34" s="513"/>
      <c r="E34" s="49" t="s">
        <v>38</v>
      </c>
    </row>
    <row r="35" spans="2:9" ht="12.75" customHeight="1" x14ac:dyDescent="0.25">
      <c r="B35" s="320"/>
      <c r="C35" s="321"/>
      <c r="D35" s="321"/>
      <c r="E35" s="322"/>
      <c r="I35" s="56"/>
    </row>
    <row r="36" spans="2:9" ht="12.75" customHeight="1" x14ac:dyDescent="0.25">
      <c r="B36" s="320"/>
      <c r="C36" s="321"/>
      <c r="D36" s="321"/>
      <c r="E36" s="322"/>
      <c r="I36" s="56"/>
    </row>
    <row r="37" spans="2:9" s="45" customFormat="1" ht="12.75" customHeight="1" x14ac:dyDescent="0.2">
      <c r="B37" s="507" t="s">
        <v>110</v>
      </c>
      <c r="C37" s="509" t="s">
        <v>36</v>
      </c>
      <c r="D37" s="509"/>
      <c r="E37" s="511" t="s">
        <v>37</v>
      </c>
    </row>
    <row r="38" spans="2:9" s="45" customFormat="1" ht="12.75" x14ac:dyDescent="0.2">
      <c r="B38" s="508"/>
      <c r="C38" s="510"/>
      <c r="D38" s="510"/>
      <c r="E38" s="512"/>
    </row>
    <row r="39" spans="2:9" s="234" customFormat="1" ht="200.1" customHeight="1" x14ac:dyDescent="0.2">
      <c r="B39" s="50" t="s">
        <v>179</v>
      </c>
      <c r="C39" s="513" t="s">
        <v>176</v>
      </c>
      <c r="D39" s="513"/>
      <c r="E39" s="49" t="s">
        <v>38</v>
      </c>
    </row>
    <row r="40" spans="2:9" ht="12.75" customHeight="1" x14ac:dyDescent="0.25">
      <c r="B40" s="320"/>
      <c r="C40" s="321"/>
      <c r="D40" s="321"/>
      <c r="E40" s="322"/>
      <c r="I40" s="56"/>
    </row>
    <row r="41" spans="2:9" ht="12.75" customHeight="1" x14ac:dyDescent="0.25">
      <c r="B41" s="320"/>
      <c r="C41" s="321"/>
      <c r="D41" s="321"/>
      <c r="E41" s="322"/>
      <c r="I41" s="56"/>
    </row>
    <row r="42" spans="2:9" s="45" customFormat="1" ht="12.75" customHeight="1" x14ac:dyDescent="0.2">
      <c r="B42" s="507" t="s">
        <v>148</v>
      </c>
      <c r="C42" s="509" t="s">
        <v>36</v>
      </c>
      <c r="D42" s="509"/>
      <c r="E42" s="511" t="s">
        <v>37</v>
      </c>
    </row>
    <row r="43" spans="2:9" s="45" customFormat="1" ht="12.75" x14ac:dyDescent="0.2">
      <c r="B43" s="508"/>
      <c r="C43" s="510"/>
      <c r="D43" s="510"/>
      <c r="E43" s="512"/>
    </row>
    <row r="44" spans="2:9" s="234" customFormat="1" ht="99.95" customHeight="1" x14ac:dyDescent="0.2">
      <c r="B44" s="50" t="s">
        <v>40</v>
      </c>
      <c r="C44" s="514" t="s">
        <v>180</v>
      </c>
      <c r="D44" s="514"/>
      <c r="E44" s="49" t="s">
        <v>38</v>
      </c>
    </row>
    <row r="45" spans="2:9" ht="12.75" customHeight="1" x14ac:dyDescent="0.25">
      <c r="B45" s="320"/>
      <c r="C45" s="321"/>
      <c r="D45" s="321"/>
      <c r="E45" s="322"/>
      <c r="I45" s="56"/>
    </row>
    <row r="46" spans="2:9" s="45" customFormat="1" ht="12.75" x14ac:dyDescent="0.2">
      <c r="B46" s="46"/>
    </row>
    <row r="47" spans="2:9" s="45" customFormat="1" ht="12.75" customHeight="1" x14ac:dyDescent="0.2">
      <c r="B47" s="507" t="s">
        <v>0</v>
      </c>
      <c r="C47" s="509"/>
      <c r="D47" s="509"/>
      <c r="E47" s="511" t="s">
        <v>37</v>
      </c>
    </row>
    <row r="48" spans="2:9" s="45" customFormat="1" ht="12.75" x14ac:dyDescent="0.2">
      <c r="B48" s="508"/>
      <c r="C48" s="510"/>
      <c r="D48" s="510"/>
      <c r="E48" s="512"/>
    </row>
    <row r="49" spans="2:5" s="45" customFormat="1" ht="45" customHeight="1" x14ac:dyDescent="0.2">
      <c r="B49" s="48" t="s">
        <v>39</v>
      </c>
      <c r="C49" s="539" t="s">
        <v>181</v>
      </c>
      <c r="D49" s="539"/>
      <c r="E49" s="49" t="s">
        <v>38</v>
      </c>
    </row>
    <row r="50" spans="2:5" s="45" customFormat="1" ht="84.95" customHeight="1" x14ac:dyDescent="0.2">
      <c r="B50" s="50" t="s">
        <v>40</v>
      </c>
      <c r="C50" s="513" t="s">
        <v>182</v>
      </c>
      <c r="D50" s="513"/>
      <c r="E50" s="49" t="s">
        <v>38</v>
      </c>
    </row>
    <row r="51" spans="2:5" s="45" customFormat="1" ht="12.75" x14ac:dyDescent="0.2">
      <c r="B51" s="46"/>
    </row>
    <row r="53" spans="2:5" s="45" customFormat="1" ht="12.75" customHeight="1" x14ac:dyDescent="0.2">
      <c r="B53" s="507" t="s">
        <v>142</v>
      </c>
      <c r="C53" s="509" t="s">
        <v>36</v>
      </c>
      <c r="D53" s="509"/>
      <c r="E53" s="511" t="s">
        <v>37</v>
      </c>
    </row>
    <row r="54" spans="2:5" s="45" customFormat="1" ht="12.75" x14ac:dyDescent="0.2">
      <c r="B54" s="508"/>
      <c r="C54" s="510"/>
      <c r="D54" s="510"/>
      <c r="E54" s="512"/>
    </row>
    <row r="55" spans="2:5" s="234" customFormat="1" ht="99.95" customHeight="1" x14ac:dyDescent="0.2">
      <c r="B55" s="50" t="s">
        <v>40</v>
      </c>
      <c r="C55" s="514" t="s">
        <v>175</v>
      </c>
      <c r="D55" s="514"/>
      <c r="E55" s="49" t="s">
        <v>38</v>
      </c>
    </row>
    <row r="58" spans="2:5" s="45" customFormat="1" ht="12.75" customHeight="1" x14ac:dyDescent="0.2">
      <c r="B58" s="507" t="s">
        <v>143</v>
      </c>
      <c r="C58" s="509" t="s">
        <v>36</v>
      </c>
      <c r="D58" s="509"/>
      <c r="E58" s="511" t="s">
        <v>37</v>
      </c>
    </row>
    <row r="59" spans="2:5" s="45" customFormat="1" ht="12.75" x14ac:dyDescent="0.2">
      <c r="B59" s="508"/>
      <c r="C59" s="510"/>
      <c r="D59" s="510"/>
      <c r="E59" s="512"/>
    </row>
    <row r="60" spans="2:5" s="234" customFormat="1" ht="90" customHeight="1" x14ac:dyDescent="0.2">
      <c r="B60" s="50" t="s">
        <v>40</v>
      </c>
      <c r="C60" s="513" t="s">
        <v>240</v>
      </c>
      <c r="D60" s="513"/>
      <c r="E60" s="49" t="s">
        <v>38</v>
      </c>
    </row>
  </sheetData>
  <mergeCells count="45">
    <mergeCell ref="C50:D50"/>
    <mergeCell ref="C49:D49"/>
    <mergeCell ref="B18:B21"/>
    <mergeCell ref="B22:B24"/>
    <mergeCell ref="C22:D22"/>
    <mergeCell ref="C44:D44"/>
    <mergeCell ref="E22:E24"/>
    <mergeCell ref="C23:D23"/>
    <mergeCell ref="C24:D24"/>
    <mergeCell ref="C39:D39"/>
    <mergeCell ref="B42:B43"/>
    <mergeCell ref="C42:D43"/>
    <mergeCell ref="E42:E43"/>
    <mergeCell ref="E27:E28"/>
    <mergeCell ref="C29:D29"/>
    <mergeCell ref="C17:D17"/>
    <mergeCell ref="C18:D18"/>
    <mergeCell ref="E18:E21"/>
    <mergeCell ref="C16:D16"/>
    <mergeCell ref="B47:B48"/>
    <mergeCell ref="C47:D48"/>
    <mergeCell ref="E47:E48"/>
    <mergeCell ref="B32:B33"/>
    <mergeCell ref="C32:D33"/>
    <mergeCell ref="E32:E33"/>
    <mergeCell ref="C34:D34"/>
    <mergeCell ref="B37:B38"/>
    <mergeCell ref="C37:D38"/>
    <mergeCell ref="E37:E38"/>
    <mergeCell ref="B27:B28"/>
    <mergeCell ref="C27:D28"/>
    <mergeCell ref="C4:D4"/>
    <mergeCell ref="B14:B15"/>
    <mergeCell ref="C14:D15"/>
    <mergeCell ref="C5:D5"/>
    <mergeCell ref="E14:E15"/>
    <mergeCell ref="C6:D6"/>
    <mergeCell ref="B58:B59"/>
    <mergeCell ref="C58:D59"/>
    <mergeCell ref="E58:E59"/>
    <mergeCell ref="C60:D60"/>
    <mergeCell ref="B53:B54"/>
    <mergeCell ref="C53:D54"/>
    <mergeCell ref="E53:E54"/>
    <mergeCell ref="C55:D55"/>
  </mergeCells>
  <conditionalFormatting sqref="E16:E21">
    <cfRule type="containsText" dxfId="44" priority="65" operator="containsText" text="No">
      <formula>NOT(ISERROR(SEARCH("No",E16)))</formula>
    </cfRule>
    <cfRule type="containsText" dxfId="43" priority="66" operator="containsText" text="Yes">
      <formula>NOT(ISERROR(SEARCH("Yes",E16)))</formula>
    </cfRule>
  </conditionalFormatting>
  <conditionalFormatting sqref="E29">
    <cfRule type="containsText" dxfId="42" priority="17" operator="containsText" text="No">
      <formula>NOT(ISERROR(SEARCH("No",E29)))</formula>
    </cfRule>
    <cfRule type="containsText" dxfId="41" priority="18" operator="containsText" text="Yes">
      <formula>NOT(ISERROR(SEARCH("Yes",E29)))</formula>
    </cfRule>
  </conditionalFormatting>
  <conditionalFormatting sqref="E34">
    <cfRule type="containsText" dxfId="40" priority="13" operator="containsText" text="No">
      <formula>NOT(ISERROR(SEARCH("No",E34)))</formula>
    </cfRule>
    <cfRule type="containsText" dxfId="39" priority="14" operator="containsText" text="Yes">
      <formula>NOT(ISERROR(SEARCH("Yes",E34)))</formula>
    </cfRule>
  </conditionalFormatting>
  <conditionalFormatting sqref="E39">
    <cfRule type="containsText" dxfId="38" priority="9" operator="containsText" text="No">
      <formula>NOT(ISERROR(SEARCH("No",E39)))</formula>
    </cfRule>
    <cfRule type="containsText" dxfId="37" priority="10" operator="containsText" text="Yes">
      <formula>NOT(ISERROR(SEARCH("Yes",E39)))</formula>
    </cfRule>
  </conditionalFormatting>
  <conditionalFormatting sqref="E44">
    <cfRule type="containsText" dxfId="36" priority="5" operator="containsText" text="No">
      <formula>NOT(ISERROR(SEARCH("No",E44)))</formula>
    </cfRule>
    <cfRule type="containsText" dxfId="35" priority="6" operator="containsText" text="Yes">
      <formula>NOT(ISERROR(SEARCH("Yes",E44)))</formula>
    </cfRule>
  </conditionalFormatting>
  <conditionalFormatting sqref="E49:E50">
    <cfRule type="containsText" dxfId="34" priority="61" operator="containsText" text="No">
      <formula>NOT(ISERROR(SEARCH("No",E49)))</formula>
    </cfRule>
    <cfRule type="containsText" dxfId="33" priority="62" operator="containsText" text="Yes">
      <formula>NOT(ISERROR(SEARCH("Yes",E49)))</formula>
    </cfRule>
  </conditionalFormatting>
  <conditionalFormatting sqref="E55">
    <cfRule type="containsText" dxfId="32" priority="21" operator="containsText" text="No">
      <formula>NOT(ISERROR(SEARCH("No",E55)))</formula>
    </cfRule>
    <cfRule type="containsText" dxfId="31" priority="22" operator="containsText" text="Yes">
      <formula>NOT(ISERROR(SEARCH("Yes",E55)))</formula>
    </cfRule>
  </conditionalFormatting>
  <conditionalFormatting sqref="E60">
    <cfRule type="containsText" dxfId="30" priority="1" operator="containsText" text="No">
      <formula>NOT(ISERROR(SEARCH("No",E60)))</formula>
    </cfRule>
    <cfRule type="containsText" dxfId="29" priority="2" operator="containsText" text="Yes">
      <formula>NOT(ISERROR(SEARCH("Yes",E60)))</formula>
    </cfRule>
  </conditionalFormatting>
  <dataValidations count="2">
    <dataValidation type="list" allowBlank="1" showInputMessage="1" showErrorMessage="1" sqref="E18:E21" xr:uid="{E70D2FF6-4119-4C4F-A0DA-2ABA8BDC8100}">
      <formula1>"Please confirm…,Yes,No"</formula1>
    </dataValidation>
    <dataValidation type="list" allowBlank="1" showInputMessage="1" showErrorMessage="1" sqref="E49:E50 E55 E29 E34 E39 E44 E60 E16:E17" xr:uid="{707B8F81-2083-4F40-B98E-96C0E14BAD91}">
      <formula1>"Please confirm…,Yes"</formula1>
    </dataValidation>
  </dataValidations>
  <hyperlinks>
    <hyperlink ref="B9" r:id="rId1" xr:uid="{2F1AEB63-281E-41B5-9042-F70D0225340E}"/>
    <hyperlink ref="C23"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1" manualBreakCount="1">
    <brk id="46"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79998168889431442"/>
    <pageSetUpPr fitToPage="1"/>
  </sheetPr>
  <dimension ref="B2:F40"/>
  <sheetViews>
    <sheetView showGridLines="0" zoomScaleNormal="100" workbookViewId="0"/>
  </sheetViews>
  <sheetFormatPr defaultColWidth="9.140625" defaultRowHeight="15" x14ac:dyDescent="0.25"/>
  <cols>
    <col min="1" max="1" width="1.28515625" style="33" customWidth="1"/>
    <col min="2" max="2" width="58.7109375" style="33" customWidth="1"/>
    <col min="3" max="6" width="20.7109375" style="33" customWidth="1"/>
    <col min="7" max="16384" width="9.140625" style="33"/>
  </cols>
  <sheetData>
    <row r="2" spans="2:6" ht="28.5" customHeight="1" x14ac:dyDescent="0.25">
      <c r="B2" s="288" t="s">
        <v>138</v>
      </c>
      <c r="C2" s="128"/>
    </row>
    <row r="3" spans="2:6" ht="28.5" customHeight="1" x14ac:dyDescent="0.25">
      <c r="B3" s="289" t="s">
        <v>89</v>
      </c>
      <c r="C3" s="129"/>
    </row>
    <row r="5" spans="2:6" s="32" customFormat="1" ht="18" customHeight="1" x14ac:dyDescent="0.25">
      <c r="B5" s="342" t="s">
        <v>140</v>
      </c>
      <c r="C5" s="547"/>
      <c r="D5" s="548"/>
      <c r="E5" s="549"/>
    </row>
    <row r="6" spans="2:6" ht="18" customHeight="1" x14ac:dyDescent="0.25">
      <c r="B6" s="341" t="s">
        <v>173</v>
      </c>
      <c r="C6" s="550"/>
      <c r="D6" s="551"/>
      <c r="E6" s="552"/>
    </row>
    <row r="7" spans="2:6" ht="18" customHeight="1" x14ac:dyDescent="0.25">
      <c r="B7" s="341" t="s">
        <v>123</v>
      </c>
      <c r="C7" s="412"/>
      <c r="D7" s="349" t="s">
        <v>124</v>
      </c>
      <c r="E7" s="412"/>
    </row>
    <row r="8" spans="2:6" ht="18" customHeight="1" x14ac:dyDescent="0.25">
      <c r="B8" s="30"/>
      <c r="C8" s="182"/>
      <c r="D8" s="182"/>
    </row>
    <row r="9" spans="2:6" ht="39.950000000000003" customHeight="1" x14ac:dyDescent="0.25">
      <c r="B9" s="348" t="s">
        <v>193</v>
      </c>
    </row>
    <row r="10" spans="2:6" ht="24.95" customHeight="1" x14ac:dyDescent="0.25">
      <c r="B10" s="126" t="s">
        <v>165</v>
      </c>
      <c r="C10" s="416"/>
      <c r="D10" s="164"/>
      <c r="E10" s="164"/>
    </row>
    <row r="11" spans="2:6" ht="18" customHeight="1" x14ac:dyDescent="0.25">
      <c r="B11" s="415" t="s">
        <v>2</v>
      </c>
      <c r="C11" s="417"/>
      <c r="D11" s="181"/>
      <c r="E11" s="181"/>
    </row>
    <row r="12" spans="2:6" ht="18" customHeight="1" x14ac:dyDescent="0.25">
      <c r="B12" s="336" t="s">
        <v>86</v>
      </c>
      <c r="C12" s="418">
        <v>0</v>
      </c>
      <c r="D12" s="183"/>
      <c r="E12" s="183"/>
    </row>
    <row r="13" spans="2:6" ht="18" customHeight="1" x14ac:dyDescent="0.25">
      <c r="B13" s="125"/>
      <c r="C13" s="373"/>
    </row>
    <row r="14" spans="2:6" s="32" customFormat="1" ht="18" customHeight="1" x14ac:dyDescent="0.25">
      <c r="B14" s="37" t="s">
        <v>166</v>
      </c>
      <c r="C14" s="186" t="s">
        <v>109</v>
      </c>
      <c r="D14" s="186" t="s">
        <v>190</v>
      </c>
      <c r="E14" s="186" t="s">
        <v>169</v>
      </c>
      <c r="F14" s="186" t="s">
        <v>148</v>
      </c>
    </row>
    <row r="15" spans="2:6" ht="18" customHeight="1" x14ac:dyDescent="0.25">
      <c r="B15" s="337" t="s">
        <v>90</v>
      </c>
      <c r="C15" s="413">
        <f>'Salaries -Travel -Rent - Market'!H45</f>
        <v>0</v>
      </c>
      <c r="D15" s="413">
        <f>'Salaries -Travel -Rent - Market'!K106</f>
        <v>0</v>
      </c>
      <c r="E15" s="413">
        <f>'Salaries -Travel -Rent - Market'!H132</f>
        <v>0</v>
      </c>
      <c r="F15" s="413">
        <f>'Salaries -Travel -Rent - Market'!H164</f>
        <v>0</v>
      </c>
    </row>
    <row r="16" spans="2:6" ht="9.9499999999999993" customHeight="1" x14ac:dyDescent="0.25">
      <c r="B16" s="30"/>
      <c r="C16" s="105"/>
      <c r="D16" s="105"/>
      <c r="E16" s="105"/>
    </row>
    <row r="17" spans="2:6" ht="18" customHeight="1" x14ac:dyDescent="0.25">
      <c r="B17" s="127" t="s">
        <v>167</v>
      </c>
      <c r="C17" s="414">
        <f>SUM(C15:F15)</f>
        <v>0</v>
      </c>
    </row>
    <row r="18" spans="2:6" ht="18" customHeight="1" x14ac:dyDescent="0.25"/>
    <row r="19" spans="2:6" ht="20.100000000000001" customHeight="1" x14ac:dyDescent="0.25">
      <c r="B19" s="340" t="s">
        <v>168</v>
      </c>
    </row>
    <row r="20" spans="2:6" ht="24.95" customHeight="1" x14ac:dyDescent="0.25">
      <c r="B20" s="126" t="s">
        <v>165</v>
      </c>
      <c r="C20" s="416"/>
      <c r="D20" s="164"/>
      <c r="E20" s="164"/>
    </row>
    <row r="21" spans="2:6" ht="18" customHeight="1" x14ac:dyDescent="0.25">
      <c r="B21" s="415" t="s">
        <v>2</v>
      </c>
      <c r="C21" s="417"/>
      <c r="D21" s="181"/>
      <c r="E21" s="181"/>
    </row>
    <row r="22" spans="2:6" ht="18" customHeight="1" x14ac:dyDescent="0.25">
      <c r="B22" s="336" t="s">
        <v>86</v>
      </c>
      <c r="C22" s="418">
        <v>0</v>
      </c>
      <c r="D22" s="183"/>
      <c r="E22" s="183"/>
    </row>
    <row r="23" spans="2:6" ht="18" customHeight="1" x14ac:dyDescent="0.25">
      <c r="B23" s="125"/>
      <c r="C23" s="373"/>
    </row>
    <row r="24" spans="2:6" s="32" customFormat="1" ht="18" customHeight="1" x14ac:dyDescent="0.25">
      <c r="B24" s="332" t="s">
        <v>166</v>
      </c>
      <c r="C24" s="186" t="s">
        <v>0</v>
      </c>
      <c r="D24" s="186" t="s">
        <v>142</v>
      </c>
      <c r="E24" s="186" t="s">
        <v>143</v>
      </c>
      <c r="F24" s="186"/>
    </row>
    <row r="25" spans="2:6" ht="18" customHeight="1" x14ac:dyDescent="0.25">
      <c r="B25" s="337" t="s">
        <v>90</v>
      </c>
      <c r="C25" s="413">
        <f>'Consultancy,Business,Trade Fair'!J47</f>
        <v>0</v>
      </c>
      <c r="D25" s="413">
        <f>'Consultancy,Business,Trade Fair'!J79</f>
        <v>0</v>
      </c>
      <c r="E25" s="413">
        <f>'Consultancy,Business,Trade Fair'!H121</f>
        <v>0</v>
      </c>
      <c r="F25" s="338"/>
    </row>
    <row r="26" spans="2:6" ht="9.9499999999999993" customHeight="1" x14ac:dyDescent="0.25">
      <c r="B26" s="328"/>
      <c r="C26" s="105"/>
      <c r="D26" s="105"/>
      <c r="E26" s="105"/>
    </row>
    <row r="27" spans="2:6" ht="18" customHeight="1" x14ac:dyDescent="0.25">
      <c r="B27" s="335" t="s">
        <v>97</v>
      </c>
      <c r="C27" s="414">
        <f>SUM(C25:E25)</f>
        <v>0</v>
      </c>
    </row>
    <row r="28" spans="2:6" x14ac:dyDescent="0.25">
      <c r="B28" s="328"/>
    </row>
    <row r="29" spans="2:6" ht="20.100000000000001" customHeight="1" x14ac:dyDescent="0.25">
      <c r="B29" s="340" t="s">
        <v>232</v>
      </c>
    </row>
    <row r="30" spans="2:6" ht="24.95" customHeight="1" x14ac:dyDescent="0.25">
      <c r="B30" s="339" t="s">
        <v>165</v>
      </c>
      <c r="C30" s="416"/>
      <c r="D30" s="164"/>
      <c r="E30" s="164"/>
    </row>
    <row r="31" spans="2:6" ht="18" customHeight="1" x14ac:dyDescent="0.25">
      <c r="B31" s="415" t="s">
        <v>2</v>
      </c>
      <c r="C31" s="417"/>
      <c r="D31" s="181"/>
      <c r="E31" s="181"/>
    </row>
    <row r="32" spans="2:6" ht="18" customHeight="1" x14ac:dyDescent="0.25">
      <c r="B32" s="336" t="s">
        <v>86</v>
      </c>
      <c r="C32" s="418">
        <v>0</v>
      </c>
      <c r="D32" s="183"/>
      <c r="E32" s="183"/>
    </row>
    <row r="33" spans="2:3" ht="9.9499999999999993" customHeight="1" x14ac:dyDescent="0.25">
      <c r="B33" s="328"/>
      <c r="C33" s="373"/>
    </row>
    <row r="34" spans="2:3" s="32" customFormat="1" ht="18" customHeight="1" x14ac:dyDescent="0.25">
      <c r="B34" s="332" t="s">
        <v>166</v>
      </c>
      <c r="C34" s="186" t="s">
        <v>143</v>
      </c>
    </row>
    <row r="35" spans="2:3" ht="18" customHeight="1" x14ac:dyDescent="0.25">
      <c r="B35" s="337" t="s">
        <v>90</v>
      </c>
      <c r="C35" s="104">
        <f>' Trade Fairs ONLY'!H44</f>
        <v>0</v>
      </c>
    </row>
    <row r="36" spans="2:3" ht="18" customHeight="1" x14ac:dyDescent="0.25">
      <c r="B36" s="30"/>
      <c r="C36" s="105"/>
    </row>
    <row r="38" spans="2:3" ht="18" customHeight="1" x14ac:dyDescent="0.25">
      <c r="B38" s="221" t="s">
        <v>171</v>
      </c>
      <c r="C38" s="419">
        <f>C17+C27+C35</f>
        <v>0</v>
      </c>
    </row>
    <row r="39" spans="2:3" ht="18" customHeight="1" x14ac:dyDescent="0.25">
      <c r="B39" s="221" t="s">
        <v>172</v>
      </c>
      <c r="C39" s="420">
        <v>0.5</v>
      </c>
    </row>
    <row r="40" spans="2:3" ht="18" customHeight="1" x14ac:dyDescent="0.25">
      <c r="B40" s="343" t="s">
        <v>170</v>
      </c>
      <c r="C40" s="419">
        <f>C38*C39</f>
        <v>0</v>
      </c>
    </row>
  </sheetData>
  <mergeCells count="2">
    <mergeCell ref="C5:E5"/>
    <mergeCell ref="C6:E6"/>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A2:X167"/>
  <sheetViews>
    <sheetView showGridLines="0" zoomScaleNormal="100" workbookViewId="0"/>
  </sheetViews>
  <sheetFormatPr defaultColWidth="9.140625" defaultRowHeight="15" x14ac:dyDescent="0.25"/>
  <cols>
    <col min="1" max="1" width="6" style="35" customWidth="1"/>
    <col min="2" max="2" width="38.7109375" style="35" customWidth="1"/>
    <col min="3" max="4" width="13.85546875" style="36" customWidth="1"/>
    <col min="5" max="5" width="40" style="35" customWidth="1"/>
    <col min="6" max="6" width="17.7109375" style="36" customWidth="1"/>
    <col min="7" max="9" width="15.7109375" style="35" customWidth="1"/>
    <col min="10" max="11" width="16.7109375" style="35" customWidth="1"/>
    <col min="12" max="13" width="2.7109375" style="154" customWidth="1"/>
    <col min="14" max="14" width="20.7109375" style="35" customWidth="1"/>
    <col min="15" max="15" width="25.7109375" style="35" customWidth="1"/>
    <col min="16" max="16" width="70" style="35" customWidth="1"/>
    <col min="17" max="17" width="17.85546875" style="35" customWidth="1"/>
    <col min="18" max="18" width="18.7109375" style="35" customWidth="1"/>
    <col min="19" max="21" width="20.7109375" style="35" customWidth="1"/>
    <col min="22" max="22" width="16.28515625" style="35" customWidth="1"/>
    <col min="23" max="23" width="35.140625" style="35" customWidth="1"/>
    <col min="24" max="24" width="14.85546875" style="35" customWidth="1"/>
    <col min="25" max="16384" width="9.140625" style="35"/>
  </cols>
  <sheetData>
    <row r="2" spans="1:19" x14ac:dyDescent="0.25">
      <c r="B2" s="175" t="s">
        <v>141</v>
      </c>
      <c r="C2" s="585" t="str">
        <f>IF('Claim Summary'!C5&lt;&gt;"",'Claim Summary'!C5,"")</f>
        <v/>
      </c>
      <c r="D2" s="586"/>
      <c r="E2" s="581" t="s">
        <v>106</v>
      </c>
    </row>
    <row r="3" spans="1:19" x14ac:dyDescent="0.25">
      <c r="B3" s="175" t="s">
        <v>103</v>
      </c>
      <c r="C3" s="585" t="str">
        <f>IF('Claim Summary'!C11&lt;&gt;"",'Claim Summary'!C11,"")</f>
        <v/>
      </c>
      <c r="D3" s="586"/>
      <c r="E3" s="581"/>
    </row>
    <row r="4" spans="1:19" ht="15" customHeight="1" x14ac:dyDescent="0.25">
      <c r="B4" s="166" t="s">
        <v>127</v>
      </c>
      <c r="C4" s="185"/>
      <c r="D4" s="185"/>
    </row>
    <row r="5" spans="1:19" ht="15" customHeight="1" x14ac:dyDescent="0.25"/>
    <row r="6" spans="1:19" ht="15" customHeight="1" x14ac:dyDescent="0.25"/>
    <row r="7" spans="1:19" s="226" customFormat="1" ht="30" customHeight="1" x14ac:dyDescent="0.25">
      <c r="A7" s="589" t="s">
        <v>109</v>
      </c>
      <c r="B7" s="589"/>
      <c r="C7" s="314"/>
      <c r="D7" s="290"/>
      <c r="E7" s="590"/>
      <c r="F7" s="590"/>
      <c r="G7" s="583"/>
      <c r="H7" s="583"/>
      <c r="I7" s="269"/>
      <c r="J7" s="224"/>
      <c r="K7" s="224"/>
      <c r="L7" s="225"/>
      <c r="M7" s="245"/>
      <c r="O7" s="559" t="s">
        <v>3</v>
      </c>
      <c r="P7" s="559"/>
      <c r="Q7" s="384"/>
    </row>
    <row r="8" spans="1:19" s="80" customFormat="1" ht="15" customHeight="1" x14ac:dyDescent="0.2">
      <c r="A8" s="229" t="s">
        <v>114</v>
      </c>
      <c r="B8" s="123"/>
      <c r="C8" s="123"/>
      <c r="D8" s="230"/>
      <c r="E8" s="123"/>
      <c r="F8" s="77"/>
      <c r="G8" s="161"/>
      <c r="H8" s="77"/>
      <c r="I8" s="32"/>
      <c r="J8" s="227"/>
      <c r="K8" s="227"/>
      <c r="L8" s="228"/>
      <c r="M8" s="246"/>
      <c r="N8" s="79"/>
      <c r="O8" s="79"/>
      <c r="P8" s="79"/>
    </row>
    <row r="9" spans="1:19" s="121" customFormat="1" ht="15" customHeight="1" x14ac:dyDescent="0.2">
      <c r="A9" s="229" t="s">
        <v>115</v>
      </c>
      <c r="B9" s="312"/>
      <c r="C9" s="312"/>
      <c r="D9" s="271"/>
      <c r="E9" s="312"/>
      <c r="F9" s="272"/>
      <c r="G9" s="273"/>
      <c r="H9" s="77"/>
      <c r="I9" s="32"/>
      <c r="J9" s="227"/>
      <c r="L9" s="228"/>
      <c r="M9" s="246"/>
      <c r="N9" s="77"/>
      <c r="O9" s="77"/>
      <c r="P9" s="77"/>
    </row>
    <row r="10" spans="1:19" s="121" customFormat="1" ht="49.9" customHeight="1" x14ac:dyDescent="0.25">
      <c r="A10" s="299" t="s">
        <v>91</v>
      </c>
      <c r="B10" s="300" t="s">
        <v>9</v>
      </c>
      <c r="C10" s="315" t="s">
        <v>128</v>
      </c>
      <c r="D10" s="591" t="s">
        <v>144</v>
      </c>
      <c r="E10" s="591"/>
      <c r="F10" s="315" t="s">
        <v>145</v>
      </c>
      <c r="G10" s="315" t="s">
        <v>146</v>
      </c>
      <c r="H10" s="315" t="s">
        <v>147</v>
      </c>
      <c r="L10" s="161"/>
      <c r="M10" s="242"/>
      <c r="N10" s="3"/>
      <c r="O10" s="450" t="s">
        <v>197</v>
      </c>
      <c r="P10" s="450" t="s">
        <v>231</v>
      </c>
      <c r="Q10" s="383"/>
      <c r="R10" s="383"/>
      <c r="S10" s="383"/>
    </row>
    <row r="11" spans="1:19" s="121" customFormat="1" ht="15" customHeight="1" x14ac:dyDescent="0.25">
      <c r="A11" s="83"/>
      <c r="B11" s="274"/>
      <c r="C11" s="317" t="s">
        <v>116</v>
      </c>
      <c r="D11" s="587"/>
      <c r="E11" s="588"/>
      <c r="F11" s="326">
        <v>0</v>
      </c>
      <c r="G11" s="325"/>
      <c r="H11" s="267">
        <f>F11*G11</f>
        <v>0</v>
      </c>
      <c r="L11" s="161"/>
      <c r="M11" s="242"/>
      <c r="N11" s="78"/>
      <c r="O11" s="449" t="s">
        <v>187</v>
      </c>
      <c r="P11" s="451"/>
    </row>
    <row r="12" spans="1:19" s="121" customFormat="1" ht="15" customHeight="1" x14ac:dyDescent="0.25">
      <c r="A12" s="83"/>
      <c r="B12" s="274"/>
      <c r="C12" s="317" t="s">
        <v>116</v>
      </c>
      <c r="D12" s="587"/>
      <c r="E12" s="588"/>
      <c r="F12" s="326">
        <v>0</v>
      </c>
      <c r="G12" s="325"/>
      <c r="H12" s="267">
        <f t="shared" ref="H12:H41" si="0">F12*G12</f>
        <v>0</v>
      </c>
      <c r="L12" s="161"/>
      <c r="M12" s="242"/>
      <c r="N12" s="78"/>
      <c r="O12" s="449" t="s">
        <v>187</v>
      </c>
      <c r="P12" s="452"/>
    </row>
    <row r="13" spans="1:19" s="121" customFormat="1" ht="15" customHeight="1" x14ac:dyDescent="0.25">
      <c r="A13" s="83"/>
      <c r="B13" s="274"/>
      <c r="C13" s="317" t="s">
        <v>116</v>
      </c>
      <c r="D13" s="316"/>
      <c r="E13" s="317"/>
      <c r="F13" s="326">
        <v>0</v>
      </c>
      <c r="G13" s="325"/>
      <c r="H13" s="267">
        <f t="shared" si="0"/>
        <v>0</v>
      </c>
      <c r="L13" s="161"/>
      <c r="M13" s="242"/>
      <c r="N13" s="78"/>
      <c r="O13" s="449" t="s">
        <v>187</v>
      </c>
      <c r="P13" s="452"/>
    </row>
    <row r="14" spans="1:19" s="121" customFormat="1" ht="15" customHeight="1" x14ac:dyDescent="0.25">
      <c r="A14" s="83"/>
      <c r="B14" s="274"/>
      <c r="C14" s="317" t="s">
        <v>116</v>
      </c>
      <c r="D14" s="587"/>
      <c r="E14" s="588"/>
      <c r="F14" s="326">
        <v>0</v>
      </c>
      <c r="G14" s="325"/>
      <c r="H14" s="267">
        <f t="shared" si="0"/>
        <v>0</v>
      </c>
      <c r="L14" s="161"/>
      <c r="M14" s="242"/>
      <c r="N14" s="78"/>
      <c r="O14" s="449" t="s">
        <v>187</v>
      </c>
      <c r="P14" s="452"/>
    </row>
    <row r="15" spans="1:19" s="121" customFormat="1" ht="15" customHeight="1" x14ac:dyDescent="0.25">
      <c r="A15" s="83"/>
      <c r="B15" s="274"/>
      <c r="C15" s="317" t="s">
        <v>116</v>
      </c>
      <c r="D15" s="316"/>
      <c r="E15" s="317"/>
      <c r="F15" s="326">
        <v>0</v>
      </c>
      <c r="G15" s="325"/>
      <c r="H15" s="267">
        <f t="shared" si="0"/>
        <v>0</v>
      </c>
      <c r="L15" s="161"/>
      <c r="M15" s="242"/>
      <c r="N15" s="78"/>
      <c r="O15" s="449" t="s">
        <v>187</v>
      </c>
      <c r="P15" s="452"/>
    </row>
    <row r="16" spans="1:19" s="121" customFormat="1" ht="15" customHeight="1" x14ac:dyDescent="0.25">
      <c r="A16" s="83"/>
      <c r="B16" s="274"/>
      <c r="C16" s="317" t="s">
        <v>116</v>
      </c>
      <c r="D16" s="587"/>
      <c r="E16" s="588"/>
      <c r="F16" s="326">
        <v>0</v>
      </c>
      <c r="G16" s="325"/>
      <c r="H16" s="267">
        <f t="shared" si="0"/>
        <v>0</v>
      </c>
      <c r="L16" s="161"/>
      <c r="M16" s="242"/>
      <c r="N16" s="78"/>
      <c r="O16" s="449" t="s">
        <v>187</v>
      </c>
      <c r="P16" s="452"/>
    </row>
    <row r="17" spans="1:19" s="121" customFormat="1" ht="15" customHeight="1" x14ac:dyDescent="0.25">
      <c r="A17" s="83"/>
      <c r="B17" s="274"/>
      <c r="C17" s="317" t="s">
        <v>116</v>
      </c>
      <c r="D17" s="316"/>
      <c r="E17" s="317"/>
      <c r="F17" s="326">
        <v>0</v>
      </c>
      <c r="G17" s="325"/>
      <c r="H17" s="267">
        <f t="shared" si="0"/>
        <v>0</v>
      </c>
      <c r="L17" s="161"/>
      <c r="M17" s="242"/>
      <c r="N17" s="78"/>
      <c r="O17" s="449" t="s">
        <v>187</v>
      </c>
      <c r="P17" s="453"/>
    </row>
    <row r="18" spans="1:19" s="121" customFormat="1" ht="15" customHeight="1" x14ac:dyDescent="0.25">
      <c r="A18" s="83"/>
      <c r="B18" s="274"/>
      <c r="C18" s="317" t="s">
        <v>116</v>
      </c>
      <c r="D18" s="587"/>
      <c r="E18" s="588"/>
      <c r="F18" s="326">
        <v>0</v>
      </c>
      <c r="G18" s="325"/>
      <c r="H18" s="267">
        <f t="shared" si="0"/>
        <v>0</v>
      </c>
      <c r="L18" s="161"/>
      <c r="M18" s="242"/>
      <c r="N18" s="78"/>
      <c r="O18" s="449" t="s">
        <v>187</v>
      </c>
      <c r="P18" s="452"/>
    </row>
    <row r="19" spans="1:19" s="121" customFormat="1" ht="15" customHeight="1" x14ac:dyDescent="0.25">
      <c r="A19" s="83"/>
      <c r="B19" s="274"/>
      <c r="C19" s="317" t="s">
        <v>116</v>
      </c>
      <c r="D19" s="316"/>
      <c r="E19" s="317"/>
      <c r="F19" s="326">
        <v>0</v>
      </c>
      <c r="G19" s="325"/>
      <c r="H19" s="267">
        <f t="shared" si="0"/>
        <v>0</v>
      </c>
      <c r="L19" s="161"/>
      <c r="M19" s="242"/>
      <c r="N19" s="78"/>
      <c r="O19" s="449" t="s">
        <v>187</v>
      </c>
      <c r="P19" s="452"/>
    </row>
    <row r="20" spans="1:19" s="121" customFormat="1" ht="15" customHeight="1" x14ac:dyDescent="0.25">
      <c r="A20" s="83"/>
      <c r="B20" s="274"/>
      <c r="C20" s="317" t="s">
        <v>116</v>
      </c>
      <c r="D20" s="587"/>
      <c r="E20" s="588"/>
      <c r="F20" s="326">
        <v>0</v>
      </c>
      <c r="G20" s="325"/>
      <c r="H20" s="267">
        <f t="shared" si="0"/>
        <v>0</v>
      </c>
      <c r="L20" s="161"/>
      <c r="M20" s="242"/>
      <c r="N20" s="78"/>
      <c r="O20" s="449" t="s">
        <v>187</v>
      </c>
      <c r="P20" s="452"/>
    </row>
    <row r="21" spans="1:19" s="121" customFormat="1" ht="15" customHeight="1" x14ac:dyDescent="0.25">
      <c r="A21" s="83"/>
      <c r="B21" s="274"/>
      <c r="C21" s="317" t="s">
        <v>116</v>
      </c>
      <c r="D21" s="316"/>
      <c r="E21" s="317"/>
      <c r="F21" s="326">
        <v>0</v>
      </c>
      <c r="G21" s="325"/>
      <c r="H21" s="267">
        <f t="shared" si="0"/>
        <v>0</v>
      </c>
      <c r="L21" s="161"/>
      <c r="M21" s="242"/>
      <c r="N21" s="78"/>
      <c r="O21" s="449" t="s">
        <v>187</v>
      </c>
      <c r="P21" s="452"/>
    </row>
    <row r="22" spans="1:19" s="121" customFormat="1" ht="15" customHeight="1" x14ac:dyDescent="0.25">
      <c r="A22" s="83"/>
      <c r="B22" s="274"/>
      <c r="C22" s="317" t="s">
        <v>116</v>
      </c>
      <c r="D22" s="587"/>
      <c r="E22" s="588"/>
      <c r="F22" s="326">
        <v>0</v>
      </c>
      <c r="G22" s="325"/>
      <c r="H22" s="267">
        <f t="shared" si="0"/>
        <v>0</v>
      </c>
      <c r="L22" s="161"/>
      <c r="M22" s="242"/>
      <c r="N22" s="78"/>
      <c r="O22" s="449" t="s">
        <v>187</v>
      </c>
      <c r="P22" s="452"/>
    </row>
    <row r="23" spans="1:19" s="121" customFormat="1" ht="15" customHeight="1" x14ac:dyDescent="0.25">
      <c r="A23" s="83"/>
      <c r="B23" s="274"/>
      <c r="C23" s="317" t="s">
        <v>116</v>
      </c>
      <c r="D23" s="316"/>
      <c r="E23" s="317"/>
      <c r="F23" s="326">
        <v>0</v>
      </c>
      <c r="G23" s="325"/>
      <c r="H23" s="267">
        <f t="shared" si="0"/>
        <v>0</v>
      </c>
      <c r="L23" s="161"/>
      <c r="M23" s="242"/>
      <c r="N23" s="78"/>
      <c r="O23" s="449" t="s">
        <v>187</v>
      </c>
      <c r="P23" s="452"/>
    </row>
    <row r="24" spans="1:19" s="121" customFormat="1" ht="15" customHeight="1" x14ac:dyDescent="0.25">
      <c r="A24" s="83"/>
      <c r="B24" s="274"/>
      <c r="C24" s="317" t="s">
        <v>116</v>
      </c>
      <c r="D24" s="587"/>
      <c r="E24" s="588"/>
      <c r="F24" s="326">
        <v>0</v>
      </c>
      <c r="G24" s="325"/>
      <c r="H24" s="267">
        <f t="shared" si="0"/>
        <v>0</v>
      </c>
      <c r="L24" s="161"/>
      <c r="M24" s="242"/>
      <c r="N24" s="78"/>
      <c r="O24" s="449" t="s">
        <v>187</v>
      </c>
      <c r="P24" s="452"/>
    </row>
    <row r="25" spans="1:19" s="121" customFormat="1" ht="15" customHeight="1" x14ac:dyDescent="0.25">
      <c r="A25" s="83"/>
      <c r="B25" s="274"/>
      <c r="C25" s="317" t="s">
        <v>116</v>
      </c>
      <c r="D25" s="316"/>
      <c r="E25" s="317"/>
      <c r="F25" s="326">
        <v>0</v>
      </c>
      <c r="G25" s="325"/>
      <c r="H25" s="267">
        <f t="shared" si="0"/>
        <v>0</v>
      </c>
      <c r="L25" s="161"/>
      <c r="M25" s="242"/>
      <c r="N25" s="78"/>
      <c r="O25" s="449" t="s">
        <v>187</v>
      </c>
      <c r="P25" s="452"/>
    </row>
    <row r="26" spans="1:19" s="121" customFormat="1" ht="15" hidden="1" customHeight="1" x14ac:dyDescent="0.25">
      <c r="A26" s="83"/>
      <c r="B26" s="274"/>
      <c r="C26" s="317" t="s">
        <v>116</v>
      </c>
      <c r="D26" s="587"/>
      <c r="E26" s="588"/>
      <c r="F26" s="326">
        <v>0</v>
      </c>
      <c r="G26" s="325"/>
      <c r="H26" s="267">
        <f t="shared" si="0"/>
        <v>0</v>
      </c>
      <c r="L26" s="161"/>
      <c r="M26" s="242"/>
      <c r="N26" s="78"/>
      <c r="O26" s="449" t="s">
        <v>187</v>
      </c>
      <c r="P26" s="452"/>
      <c r="Q26" s="386"/>
      <c r="R26" s="386"/>
      <c r="S26" s="386"/>
    </row>
    <row r="27" spans="1:19" s="121" customFormat="1" ht="15" hidden="1" customHeight="1" x14ac:dyDescent="0.25">
      <c r="A27" s="83"/>
      <c r="B27" s="274"/>
      <c r="C27" s="317" t="s">
        <v>116</v>
      </c>
      <c r="D27" s="316"/>
      <c r="E27" s="317"/>
      <c r="F27" s="326">
        <v>0</v>
      </c>
      <c r="G27" s="325"/>
      <c r="H27" s="267">
        <f t="shared" si="0"/>
        <v>0</v>
      </c>
      <c r="L27" s="161"/>
      <c r="M27" s="242"/>
      <c r="N27" s="78"/>
      <c r="O27" s="449" t="s">
        <v>187</v>
      </c>
      <c r="P27" s="452"/>
      <c r="Q27" s="386"/>
      <c r="R27" s="386"/>
      <c r="S27" s="386"/>
    </row>
    <row r="28" spans="1:19" s="121" customFormat="1" ht="15" hidden="1" customHeight="1" x14ac:dyDescent="0.25">
      <c r="A28" s="83"/>
      <c r="B28" s="274"/>
      <c r="C28" s="317" t="s">
        <v>116</v>
      </c>
      <c r="D28" s="587"/>
      <c r="E28" s="588"/>
      <c r="F28" s="326">
        <v>0</v>
      </c>
      <c r="G28" s="325"/>
      <c r="H28" s="267">
        <f t="shared" si="0"/>
        <v>0</v>
      </c>
      <c r="L28" s="161"/>
      <c r="M28" s="242"/>
      <c r="N28" s="78"/>
      <c r="O28" s="449" t="s">
        <v>187</v>
      </c>
      <c r="P28" s="452"/>
      <c r="Q28" s="386"/>
      <c r="R28" s="386"/>
      <c r="S28" s="386"/>
    </row>
    <row r="29" spans="1:19" s="121" customFormat="1" ht="15" hidden="1" customHeight="1" x14ac:dyDescent="0.25">
      <c r="A29" s="83"/>
      <c r="B29" s="274"/>
      <c r="C29" s="317" t="s">
        <v>116</v>
      </c>
      <c r="D29" s="316"/>
      <c r="E29" s="317"/>
      <c r="F29" s="326">
        <v>0</v>
      </c>
      <c r="G29" s="325"/>
      <c r="H29" s="267">
        <f t="shared" si="0"/>
        <v>0</v>
      </c>
      <c r="L29" s="161"/>
      <c r="M29" s="242"/>
      <c r="N29" s="78"/>
      <c r="O29" s="449" t="s">
        <v>187</v>
      </c>
      <c r="P29" s="452"/>
      <c r="Q29" s="386"/>
      <c r="R29" s="386"/>
      <c r="S29" s="386"/>
    </row>
    <row r="30" spans="1:19" s="121" customFormat="1" ht="15" hidden="1" customHeight="1" x14ac:dyDescent="0.25">
      <c r="A30" s="83"/>
      <c r="B30" s="274"/>
      <c r="C30" s="317" t="s">
        <v>116</v>
      </c>
      <c r="D30" s="587"/>
      <c r="E30" s="588"/>
      <c r="F30" s="326">
        <v>0</v>
      </c>
      <c r="G30" s="325"/>
      <c r="H30" s="267">
        <f t="shared" si="0"/>
        <v>0</v>
      </c>
      <c r="L30" s="161"/>
      <c r="M30" s="242"/>
      <c r="N30" s="78"/>
      <c r="O30" s="449" t="s">
        <v>187</v>
      </c>
      <c r="P30" s="452"/>
      <c r="Q30" s="386"/>
      <c r="R30" s="386"/>
      <c r="S30" s="386"/>
    </row>
    <row r="31" spans="1:19" s="121" customFormat="1" ht="15" hidden="1" customHeight="1" x14ac:dyDescent="0.25">
      <c r="A31" s="83"/>
      <c r="B31" s="274"/>
      <c r="C31" s="317" t="s">
        <v>116</v>
      </c>
      <c r="D31" s="316"/>
      <c r="E31" s="317"/>
      <c r="F31" s="326">
        <v>0</v>
      </c>
      <c r="G31" s="325"/>
      <c r="H31" s="267">
        <f t="shared" si="0"/>
        <v>0</v>
      </c>
      <c r="L31" s="161"/>
      <c r="M31" s="242"/>
      <c r="N31" s="78"/>
      <c r="O31" s="449" t="s">
        <v>187</v>
      </c>
      <c r="P31" s="452"/>
      <c r="Q31" s="386"/>
      <c r="R31" s="386"/>
      <c r="S31" s="386"/>
    </row>
    <row r="32" spans="1:19" s="121" customFormat="1" ht="15" hidden="1" customHeight="1" x14ac:dyDescent="0.25">
      <c r="A32" s="83"/>
      <c r="B32" s="274"/>
      <c r="C32" s="317" t="s">
        <v>116</v>
      </c>
      <c r="D32" s="587"/>
      <c r="E32" s="588"/>
      <c r="F32" s="326">
        <v>0</v>
      </c>
      <c r="G32" s="325"/>
      <c r="H32" s="267">
        <f t="shared" si="0"/>
        <v>0</v>
      </c>
      <c r="L32" s="161"/>
      <c r="M32" s="242"/>
      <c r="N32" s="78"/>
      <c r="O32" s="449" t="s">
        <v>187</v>
      </c>
      <c r="P32" s="452"/>
      <c r="Q32" s="138"/>
      <c r="R32" s="386"/>
      <c r="S32" s="386"/>
    </row>
    <row r="33" spans="1:24" s="121" customFormat="1" ht="15" hidden="1" customHeight="1" x14ac:dyDescent="0.25">
      <c r="A33" s="83"/>
      <c r="B33" s="274"/>
      <c r="C33" s="317" t="s">
        <v>116</v>
      </c>
      <c r="D33" s="316"/>
      <c r="E33" s="317"/>
      <c r="F33" s="326">
        <v>0</v>
      </c>
      <c r="G33" s="325"/>
      <c r="H33" s="267">
        <f t="shared" si="0"/>
        <v>0</v>
      </c>
      <c r="L33" s="161"/>
      <c r="M33" s="242"/>
      <c r="N33" s="78"/>
      <c r="O33" s="449" t="s">
        <v>187</v>
      </c>
      <c r="P33" s="452"/>
      <c r="Q33" s="138"/>
      <c r="R33" s="386"/>
      <c r="S33" s="386"/>
    </row>
    <row r="34" spans="1:24" s="121" customFormat="1" ht="15" hidden="1" customHeight="1" x14ac:dyDescent="0.25">
      <c r="A34" s="83"/>
      <c r="B34" s="274"/>
      <c r="C34" s="317" t="s">
        <v>116</v>
      </c>
      <c r="D34" s="587"/>
      <c r="E34" s="588"/>
      <c r="F34" s="326">
        <v>0</v>
      </c>
      <c r="G34" s="325"/>
      <c r="H34" s="267">
        <f t="shared" si="0"/>
        <v>0</v>
      </c>
      <c r="L34" s="161"/>
      <c r="M34" s="242"/>
      <c r="N34" s="78"/>
      <c r="O34" s="449" t="s">
        <v>187</v>
      </c>
      <c r="P34" s="452"/>
      <c r="Q34" s="138"/>
      <c r="R34" s="386"/>
      <c r="S34" s="386"/>
    </row>
    <row r="35" spans="1:24" s="121" customFormat="1" ht="15" hidden="1" customHeight="1" x14ac:dyDescent="0.25">
      <c r="A35" s="83"/>
      <c r="B35" s="274"/>
      <c r="C35" s="317" t="s">
        <v>116</v>
      </c>
      <c r="D35" s="316"/>
      <c r="E35" s="317"/>
      <c r="F35" s="326">
        <v>0</v>
      </c>
      <c r="G35" s="325"/>
      <c r="H35" s="267">
        <f t="shared" si="0"/>
        <v>0</v>
      </c>
      <c r="L35" s="161"/>
      <c r="M35" s="242"/>
      <c r="N35" s="78"/>
      <c r="O35" s="449" t="s">
        <v>187</v>
      </c>
      <c r="P35" s="452"/>
      <c r="Q35" s="138"/>
      <c r="R35" s="386"/>
      <c r="S35" s="386"/>
    </row>
    <row r="36" spans="1:24" s="121" customFormat="1" ht="15" hidden="1" customHeight="1" x14ac:dyDescent="0.25">
      <c r="A36" s="83"/>
      <c r="B36" s="274"/>
      <c r="C36" s="317" t="s">
        <v>116</v>
      </c>
      <c r="D36" s="587"/>
      <c r="E36" s="588"/>
      <c r="F36" s="326">
        <v>0</v>
      </c>
      <c r="G36" s="325"/>
      <c r="H36" s="267">
        <f t="shared" si="0"/>
        <v>0</v>
      </c>
      <c r="L36" s="161"/>
      <c r="M36" s="242"/>
      <c r="N36" s="78"/>
      <c r="O36" s="449" t="s">
        <v>187</v>
      </c>
      <c r="P36" s="452"/>
      <c r="Q36" s="138"/>
      <c r="R36" s="386"/>
      <c r="S36" s="386"/>
    </row>
    <row r="37" spans="1:24" s="121" customFormat="1" ht="15" hidden="1" customHeight="1" x14ac:dyDescent="0.25">
      <c r="A37" s="83"/>
      <c r="B37" s="274"/>
      <c r="C37" s="317" t="s">
        <v>116</v>
      </c>
      <c r="D37" s="316"/>
      <c r="E37" s="317"/>
      <c r="F37" s="326">
        <v>0</v>
      </c>
      <c r="G37" s="325"/>
      <c r="H37" s="267">
        <f t="shared" si="0"/>
        <v>0</v>
      </c>
      <c r="L37" s="161"/>
      <c r="M37" s="242"/>
      <c r="N37" s="78"/>
      <c r="O37" s="449" t="s">
        <v>187</v>
      </c>
      <c r="P37" s="452"/>
      <c r="Q37" s="138"/>
      <c r="R37" s="386"/>
      <c r="S37" s="386"/>
    </row>
    <row r="38" spans="1:24" s="121" customFormat="1" ht="15" hidden="1" customHeight="1" x14ac:dyDescent="0.25">
      <c r="A38" s="83"/>
      <c r="B38" s="274"/>
      <c r="C38" s="317" t="s">
        <v>116</v>
      </c>
      <c r="D38" s="587"/>
      <c r="E38" s="588"/>
      <c r="F38" s="326">
        <v>0</v>
      </c>
      <c r="G38" s="325"/>
      <c r="H38" s="267">
        <f t="shared" si="0"/>
        <v>0</v>
      </c>
      <c r="L38" s="161"/>
      <c r="M38" s="242"/>
      <c r="N38" s="78"/>
      <c r="O38" s="449" t="s">
        <v>187</v>
      </c>
      <c r="P38" s="452"/>
      <c r="Q38" s="138"/>
      <c r="R38" s="386"/>
      <c r="S38" s="386"/>
    </row>
    <row r="39" spans="1:24" s="121" customFormat="1" ht="15" hidden="1" customHeight="1" x14ac:dyDescent="0.25">
      <c r="A39" s="83"/>
      <c r="B39" s="274"/>
      <c r="C39" s="317" t="s">
        <v>116</v>
      </c>
      <c r="D39" s="316"/>
      <c r="E39" s="317"/>
      <c r="F39" s="326">
        <v>0</v>
      </c>
      <c r="G39" s="325"/>
      <c r="H39" s="267">
        <f t="shared" si="0"/>
        <v>0</v>
      </c>
      <c r="L39" s="161"/>
      <c r="M39" s="242"/>
      <c r="N39" s="78"/>
      <c r="O39" s="449" t="s">
        <v>187</v>
      </c>
      <c r="P39" s="452"/>
      <c r="Q39" s="138"/>
      <c r="R39" s="386"/>
      <c r="S39" s="386"/>
    </row>
    <row r="40" spans="1:24" s="121" customFormat="1" ht="15" hidden="1" customHeight="1" x14ac:dyDescent="0.25">
      <c r="A40" s="83"/>
      <c r="B40" s="274"/>
      <c r="C40" s="317" t="s">
        <v>116</v>
      </c>
      <c r="D40" s="587"/>
      <c r="E40" s="588"/>
      <c r="F40" s="326">
        <v>0</v>
      </c>
      <c r="G40" s="325"/>
      <c r="H40" s="267">
        <f t="shared" si="0"/>
        <v>0</v>
      </c>
      <c r="L40" s="161"/>
      <c r="M40" s="242"/>
      <c r="N40" s="78"/>
      <c r="O40" s="449" t="s">
        <v>187</v>
      </c>
      <c r="P40" s="452"/>
      <c r="Q40" s="138"/>
      <c r="R40" s="386"/>
      <c r="S40" s="386"/>
    </row>
    <row r="41" spans="1:24" s="121" customFormat="1" ht="15" hidden="1" customHeight="1" x14ac:dyDescent="0.25">
      <c r="A41" s="83"/>
      <c r="B41" s="274"/>
      <c r="C41" s="317" t="s">
        <v>116</v>
      </c>
      <c r="D41" s="587"/>
      <c r="E41" s="588"/>
      <c r="F41" s="326">
        <v>0</v>
      </c>
      <c r="G41" s="325"/>
      <c r="H41" s="267">
        <f t="shared" si="0"/>
        <v>0</v>
      </c>
      <c r="L41" s="161"/>
      <c r="M41" s="242"/>
      <c r="N41" s="78"/>
      <c r="O41" s="449" t="s">
        <v>187</v>
      </c>
      <c r="P41" s="452"/>
      <c r="Q41" s="138"/>
      <c r="R41" s="386"/>
      <c r="S41" s="386"/>
    </row>
    <row r="42" spans="1:24" s="268" customFormat="1" ht="15" customHeight="1" x14ac:dyDescent="0.25">
      <c r="A42" s="592" t="s">
        <v>183</v>
      </c>
      <c r="B42" s="592"/>
      <c r="L42" s="323"/>
      <c r="M42" s="270"/>
      <c r="O42" s="138"/>
      <c r="P42" s="385"/>
    </row>
    <row r="43" spans="1:24" s="33" customFormat="1" x14ac:dyDescent="0.25">
      <c r="C43" s="31"/>
      <c r="D43" s="29"/>
      <c r="E43" s="217"/>
      <c r="F43" s="217"/>
      <c r="G43" s="217" t="s">
        <v>117</v>
      </c>
      <c r="H43" s="231">
        <f>SUM(H11:H41)</f>
        <v>0</v>
      </c>
      <c r="L43" s="34"/>
      <c r="M43" s="252"/>
      <c r="O43" s="268"/>
    </row>
    <row r="44" spans="1:24" s="33" customFormat="1" x14ac:dyDescent="0.25">
      <c r="C44" s="31"/>
      <c r="D44" s="29"/>
      <c r="E44" s="217"/>
      <c r="F44" s="217"/>
      <c r="G44" s="217" t="s">
        <v>118</v>
      </c>
      <c r="H44" s="231">
        <f>H43*30%</f>
        <v>0</v>
      </c>
      <c r="L44" s="324"/>
      <c r="M44" s="253"/>
    </row>
    <row r="45" spans="1:24" s="33" customFormat="1" x14ac:dyDescent="0.25">
      <c r="C45" s="31"/>
      <c r="D45" s="29"/>
      <c r="E45" s="221"/>
      <c r="F45" s="221"/>
      <c r="G45" s="221" t="s">
        <v>119</v>
      </c>
      <c r="H45" s="232">
        <f>SUM(H43:H44)</f>
        <v>0</v>
      </c>
      <c r="L45" s="324"/>
      <c r="M45" s="253"/>
    </row>
    <row r="46" spans="1:24" s="33" customFormat="1" ht="13.9" customHeight="1" x14ac:dyDescent="0.25">
      <c r="C46" s="31"/>
      <c r="D46" s="29"/>
      <c r="E46" s="217"/>
      <c r="F46" s="29"/>
      <c r="G46" s="34"/>
      <c r="M46" s="253"/>
    </row>
    <row r="47" spans="1:24" ht="15" customHeight="1" x14ac:dyDescent="0.25">
      <c r="M47" s="253"/>
      <c r="O47" s="33"/>
    </row>
    <row r="48" spans="1:24" s="80" customFormat="1" ht="30" customHeight="1" x14ac:dyDescent="0.2">
      <c r="A48" s="593" t="s">
        <v>191</v>
      </c>
      <c r="B48" s="593"/>
      <c r="C48" s="593"/>
      <c r="D48" s="593"/>
      <c r="E48" s="593"/>
      <c r="F48" s="593"/>
      <c r="G48" s="593"/>
      <c r="H48" s="593"/>
      <c r="I48" s="593"/>
      <c r="J48" s="593"/>
      <c r="K48" s="593"/>
      <c r="L48" s="158"/>
      <c r="M48" s="239"/>
      <c r="N48" s="79"/>
      <c r="O48" s="559" t="s">
        <v>3</v>
      </c>
      <c r="P48" s="559"/>
      <c r="Q48" s="394"/>
      <c r="R48" s="395"/>
      <c r="S48" s="395"/>
      <c r="T48" s="395"/>
      <c r="U48" s="395"/>
      <c r="V48" s="256"/>
      <c r="W48" s="256"/>
      <c r="X48" s="121"/>
    </row>
    <row r="49" spans="1:24" s="121" customFormat="1" ht="14.45" customHeight="1" x14ac:dyDescent="0.2">
      <c r="A49" s="165" t="s">
        <v>130</v>
      </c>
      <c r="B49" s="122"/>
      <c r="C49" s="123"/>
      <c r="D49" s="123"/>
      <c r="E49" s="123"/>
      <c r="F49" s="123"/>
      <c r="G49" s="123"/>
      <c r="H49" s="123"/>
      <c r="I49" s="81"/>
      <c r="J49" s="81"/>
      <c r="K49" s="81"/>
      <c r="L49" s="159"/>
      <c r="M49" s="240"/>
      <c r="N49" s="77"/>
      <c r="O49" s="77"/>
      <c r="P49" s="77"/>
      <c r="T49" s="82"/>
    </row>
    <row r="50" spans="1:24" s="121" customFormat="1" ht="15" customHeight="1" x14ac:dyDescent="0.2">
      <c r="A50" s="579" t="s">
        <v>131</v>
      </c>
      <c r="B50" s="579"/>
      <c r="C50" s="579"/>
      <c r="D50" s="579"/>
      <c r="E50" s="579"/>
      <c r="F50" s="579"/>
      <c r="G50" s="579"/>
      <c r="H50" s="579"/>
      <c r="I50" s="579"/>
      <c r="J50" s="579"/>
      <c r="K50" s="579"/>
      <c r="L50" s="159"/>
      <c r="M50" s="240"/>
      <c r="N50" s="77"/>
      <c r="O50" s="77"/>
      <c r="P50" s="77"/>
      <c r="Q50" s="121" t="s">
        <v>59</v>
      </c>
      <c r="T50" s="82"/>
    </row>
    <row r="51" spans="1:24" s="161" customFormat="1" ht="15" customHeight="1" x14ac:dyDescent="0.25">
      <c r="A51" s="580" t="s">
        <v>115</v>
      </c>
      <c r="B51" s="580"/>
      <c r="C51" s="580"/>
      <c r="D51" s="580"/>
      <c r="E51" s="580"/>
      <c r="F51" s="580"/>
      <c r="G51" s="580"/>
      <c r="H51" s="580"/>
      <c r="I51" s="580"/>
      <c r="J51" s="580"/>
      <c r="K51" s="580"/>
      <c r="L51" s="160"/>
      <c r="M51" s="241"/>
      <c r="N51" s="159"/>
      <c r="O51" s="159"/>
      <c r="P51" s="159"/>
      <c r="T51" s="168"/>
    </row>
    <row r="52" spans="1:24" s="161" customFormat="1" ht="17.100000000000001" customHeight="1" x14ac:dyDescent="0.2">
      <c r="A52" s="313"/>
      <c r="B52" s="582" t="s">
        <v>60</v>
      </c>
      <c r="C52" s="582"/>
      <c r="D52" s="582"/>
      <c r="E52" s="582"/>
      <c r="F52" s="582"/>
      <c r="G52" s="564" t="s">
        <v>61</v>
      </c>
      <c r="H52" s="564"/>
      <c r="I52" s="564" t="s">
        <v>62</v>
      </c>
      <c r="J52" s="564"/>
      <c r="K52" s="564"/>
      <c r="M52" s="241"/>
      <c r="N52" s="159"/>
      <c r="O52" s="159"/>
      <c r="P52" s="159"/>
      <c r="Q52" s="167"/>
      <c r="R52" s="167"/>
      <c r="S52" s="169"/>
      <c r="T52" s="167"/>
      <c r="U52" s="167"/>
      <c r="V52" s="167"/>
      <c r="W52" s="167"/>
      <c r="X52" s="167"/>
    </row>
    <row r="53" spans="1:24" s="167" customFormat="1" ht="14.25" customHeight="1" x14ac:dyDescent="0.2">
      <c r="A53" s="297"/>
      <c r="B53" s="307" t="s">
        <v>9</v>
      </c>
      <c r="C53" s="565" t="s">
        <v>98</v>
      </c>
      <c r="D53" s="566"/>
      <c r="E53" s="567" t="s">
        <v>99</v>
      </c>
      <c r="F53" s="568"/>
      <c r="G53" s="569" t="s">
        <v>241</v>
      </c>
      <c r="H53" s="569" t="s">
        <v>63</v>
      </c>
      <c r="I53" s="571" t="s">
        <v>64</v>
      </c>
      <c r="J53" s="571" t="s">
        <v>65</v>
      </c>
      <c r="K53" s="571" t="s">
        <v>20</v>
      </c>
      <c r="L53" s="161"/>
      <c r="M53" s="241"/>
      <c r="N53" s="159"/>
      <c r="O53" s="557" t="s">
        <v>197</v>
      </c>
      <c r="P53" s="557" t="s">
        <v>231</v>
      </c>
      <c r="Q53" s="560" t="s">
        <v>12</v>
      </c>
      <c r="R53" s="553" t="s">
        <v>13</v>
      </c>
      <c r="S53" s="553" t="s">
        <v>234</v>
      </c>
      <c r="T53" s="562" t="s">
        <v>233</v>
      </c>
      <c r="U53" s="553" t="s">
        <v>238</v>
      </c>
      <c r="V53" s="161"/>
    </row>
    <row r="54" spans="1:24" s="121" customFormat="1" ht="39.950000000000003" customHeight="1" x14ac:dyDescent="0.2">
      <c r="A54" s="298" t="s">
        <v>91</v>
      </c>
      <c r="B54" s="307"/>
      <c r="C54" s="307" t="s">
        <v>66</v>
      </c>
      <c r="D54" s="307" t="s">
        <v>67</v>
      </c>
      <c r="E54" s="565" t="s">
        <v>100</v>
      </c>
      <c r="F54" s="566"/>
      <c r="G54" s="570"/>
      <c r="H54" s="570"/>
      <c r="I54" s="572"/>
      <c r="J54" s="572"/>
      <c r="K54" s="572"/>
      <c r="M54" s="242"/>
      <c r="N54" s="124"/>
      <c r="O54" s="558"/>
      <c r="P54" s="558"/>
      <c r="Q54" s="561"/>
      <c r="R54" s="554"/>
      <c r="S54" s="554"/>
      <c r="T54" s="563"/>
      <c r="U54" s="554"/>
    </row>
    <row r="55" spans="1:24" s="121" customFormat="1" x14ac:dyDescent="0.25">
      <c r="A55" s="102"/>
      <c r="B55" s="102"/>
      <c r="C55" s="176"/>
      <c r="D55" s="176"/>
      <c r="E55" s="555"/>
      <c r="F55" s="556"/>
      <c r="G55" s="179" t="s">
        <v>187</v>
      </c>
      <c r="H55" s="86">
        <v>0</v>
      </c>
      <c r="I55" s="103"/>
      <c r="J55" s="86">
        <v>0</v>
      </c>
      <c r="K55" s="86">
        <f>I55*J55</f>
        <v>0</v>
      </c>
      <c r="L55" s="161"/>
      <c r="M55" s="242"/>
      <c r="O55" s="449" t="s">
        <v>187</v>
      </c>
      <c r="P55" s="451"/>
      <c r="Q55" s="405">
        <f>H55</f>
        <v>0</v>
      </c>
      <c r="R55" s="405">
        <f t="shared" ref="R55:R75" si="1">K55</f>
        <v>0</v>
      </c>
      <c r="S55" s="405">
        <v>0</v>
      </c>
      <c r="T55" s="405">
        <v>0</v>
      </c>
      <c r="U55" s="406">
        <f t="shared" ref="U55:U102" si="2">(Q55+R55)-S55-T55</f>
        <v>0</v>
      </c>
    </row>
    <row r="56" spans="1:24" s="121" customFormat="1" x14ac:dyDescent="0.25">
      <c r="A56" s="102"/>
      <c r="B56" s="102"/>
      <c r="C56" s="102"/>
      <c r="D56" s="102"/>
      <c r="E56" s="555"/>
      <c r="F56" s="556"/>
      <c r="G56" s="179" t="s">
        <v>187</v>
      </c>
      <c r="H56" s="86">
        <v>0</v>
      </c>
      <c r="I56" s="103"/>
      <c r="J56" s="86">
        <v>0</v>
      </c>
      <c r="K56" s="86">
        <f t="shared" ref="K56:K61" si="3">I56*J56</f>
        <v>0</v>
      </c>
      <c r="L56" s="161"/>
      <c r="M56" s="242"/>
      <c r="O56" s="449" t="s">
        <v>187</v>
      </c>
      <c r="P56" s="452"/>
      <c r="Q56" s="405">
        <f t="shared" ref="Q56:Q76" si="4">H56</f>
        <v>0</v>
      </c>
      <c r="R56" s="405">
        <f t="shared" si="1"/>
        <v>0</v>
      </c>
      <c r="S56" s="405">
        <v>0</v>
      </c>
      <c r="T56" s="405">
        <v>0</v>
      </c>
      <c r="U56" s="406">
        <f t="shared" si="2"/>
        <v>0</v>
      </c>
    </row>
    <row r="57" spans="1:24" s="121" customFormat="1" x14ac:dyDescent="0.25">
      <c r="A57" s="102"/>
      <c r="B57" s="102"/>
      <c r="C57" s="102"/>
      <c r="D57" s="102"/>
      <c r="E57" s="555"/>
      <c r="F57" s="556"/>
      <c r="G57" s="179" t="s">
        <v>187</v>
      </c>
      <c r="H57" s="86">
        <v>0</v>
      </c>
      <c r="I57" s="103"/>
      <c r="J57" s="86">
        <v>0</v>
      </c>
      <c r="K57" s="86">
        <f t="shared" si="3"/>
        <v>0</v>
      </c>
      <c r="L57" s="161"/>
      <c r="M57" s="242"/>
      <c r="O57" s="449" t="s">
        <v>187</v>
      </c>
      <c r="P57" s="452"/>
      <c r="Q57" s="405">
        <f t="shared" si="4"/>
        <v>0</v>
      </c>
      <c r="R57" s="405">
        <f t="shared" si="1"/>
        <v>0</v>
      </c>
      <c r="S57" s="405">
        <v>0</v>
      </c>
      <c r="T57" s="405">
        <v>0</v>
      </c>
      <c r="U57" s="406">
        <f t="shared" si="2"/>
        <v>0</v>
      </c>
    </row>
    <row r="58" spans="1:24" s="121" customFormat="1" x14ac:dyDescent="0.25">
      <c r="A58" s="102"/>
      <c r="B58" s="102"/>
      <c r="C58" s="102"/>
      <c r="D58" s="102"/>
      <c r="E58" s="555"/>
      <c r="F58" s="556"/>
      <c r="G58" s="179" t="s">
        <v>187</v>
      </c>
      <c r="H58" s="86">
        <v>0</v>
      </c>
      <c r="I58" s="103"/>
      <c r="J58" s="86">
        <v>0</v>
      </c>
      <c r="K58" s="86">
        <f t="shared" si="3"/>
        <v>0</v>
      </c>
      <c r="L58" s="161"/>
      <c r="M58" s="242"/>
      <c r="O58" s="449" t="s">
        <v>187</v>
      </c>
      <c r="P58" s="452"/>
      <c r="Q58" s="405">
        <f t="shared" si="4"/>
        <v>0</v>
      </c>
      <c r="R58" s="405">
        <f t="shared" si="1"/>
        <v>0</v>
      </c>
      <c r="S58" s="405">
        <v>0</v>
      </c>
      <c r="T58" s="405">
        <v>0</v>
      </c>
      <c r="U58" s="406">
        <f t="shared" si="2"/>
        <v>0</v>
      </c>
    </row>
    <row r="59" spans="1:24" s="121" customFormat="1" x14ac:dyDescent="0.25">
      <c r="A59" s="102"/>
      <c r="B59" s="102"/>
      <c r="C59" s="102"/>
      <c r="D59" s="102"/>
      <c r="E59" s="555"/>
      <c r="F59" s="556"/>
      <c r="G59" s="179" t="s">
        <v>187</v>
      </c>
      <c r="H59" s="86">
        <v>0</v>
      </c>
      <c r="I59" s="103"/>
      <c r="J59" s="86">
        <v>0</v>
      </c>
      <c r="K59" s="86">
        <f t="shared" si="3"/>
        <v>0</v>
      </c>
      <c r="L59" s="161"/>
      <c r="M59" s="242"/>
      <c r="O59" s="449" t="s">
        <v>187</v>
      </c>
      <c r="P59" s="452"/>
      <c r="Q59" s="405">
        <f t="shared" si="4"/>
        <v>0</v>
      </c>
      <c r="R59" s="405">
        <f t="shared" si="1"/>
        <v>0</v>
      </c>
      <c r="S59" s="405">
        <v>0</v>
      </c>
      <c r="T59" s="405">
        <v>0</v>
      </c>
      <c r="U59" s="406">
        <f t="shared" si="2"/>
        <v>0</v>
      </c>
    </row>
    <row r="60" spans="1:24" s="121" customFormat="1" x14ac:dyDescent="0.25">
      <c r="A60" s="102"/>
      <c r="B60" s="102"/>
      <c r="C60" s="102"/>
      <c r="D60" s="102"/>
      <c r="E60" s="555"/>
      <c r="F60" s="556"/>
      <c r="G60" s="179" t="s">
        <v>187</v>
      </c>
      <c r="H60" s="86">
        <v>0</v>
      </c>
      <c r="I60" s="103"/>
      <c r="J60" s="86">
        <v>0</v>
      </c>
      <c r="K60" s="86">
        <f t="shared" si="3"/>
        <v>0</v>
      </c>
      <c r="L60" s="161"/>
      <c r="M60" s="242"/>
      <c r="O60" s="449" t="s">
        <v>187</v>
      </c>
      <c r="P60" s="452"/>
      <c r="Q60" s="405">
        <f t="shared" si="4"/>
        <v>0</v>
      </c>
      <c r="R60" s="405">
        <f t="shared" si="1"/>
        <v>0</v>
      </c>
      <c r="S60" s="405">
        <v>0</v>
      </c>
      <c r="T60" s="405">
        <v>0</v>
      </c>
      <c r="U60" s="406">
        <f t="shared" si="2"/>
        <v>0</v>
      </c>
    </row>
    <row r="61" spans="1:24" s="121" customFormat="1" x14ac:dyDescent="0.25">
      <c r="A61" s="102"/>
      <c r="B61" s="102"/>
      <c r="C61" s="102"/>
      <c r="D61" s="102"/>
      <c r="E61" s="555"/>
      <c r="F61" s="556"/>
      <c r="G61" s="179" t="s">
        <v>187</v>
      </c>
      <c r="H61" s="86">
        <v>0</v>
      </c>
      <c r="I61" s="103"/>
      <c r="J61" s="86">
        <v>0</v>
      </c>
      <c r="K61" s="86">
        <f t="shared" si="3"/>
        <v>0</v>
      </c>
      <c r="L61" s="161"/>
      <c r="M61" s="242"/>
      <c r="O61" s="449" t="s">
        <v>187</v>
      </c>
      <c r="P61" s="453"/>
      <c r="Q61" s="405">
        <f t="shared" si="4"/>
        <v>0</v>
      </c>
      <c r="R61" s="405">
        <f t="shared" si="1"/>
        <v>0</v>
      </c>
      <c r="S61" s="405">
        <v>0</v>
      </c>
      <c r="T61" s="405">
        <v>0</v>
      </c>
      <c r="U61" s="406">
        <f t="shared" si="2"/>
        <v>0</v>
      </c>
    </row>
    <row r="62" spans="1:24" s="121" customFormat="1" x14ac:dyDescent="0.25">
      <c r="A62" s="102"/>
      <c r="B62" s="102"/>
      <c r="C62" s="102"/>
      <c r="D62" s="102"/>
      <c r="E62" s="555"/>
      <c r="F62" s="556"/>
      <c r="G62" s="179" t="s">
        <v>187</v>
      </c>
      <c r="H62" s="86">
        <v>0</v>
      </c>
      <c r="I62" s="103"/>
      <c r="J62" s="86">
        <v>0</v>
      </c>
      <c r="K62" s="86">
        <f>I62*J62</f>
        <v>0</v>
      </c>
      <c r="L62" s="161"/>
      <c r="M62" s="242"/>
      <c r="O62" s="449" t="s">
        <v>187</v>
      </c>
      <c r="P62" s="452"/>
      <c r="Q62" s="405">
        <f t="shared" si="4"/>
        <v>0</v>
      </c>
      <c r="R62" s="405">
        <f t="shared" si="1"/>
        <v>0</v>
      </c>
      <c r="S62" s="405">
        <v>0</v>
      </c>
      <c r="T62" s="405">
        <v>0</v>
      </c>
      <c r="U62" s="406">
        <f t="shared" si="2"/>
        <v>0</v>
      </c>
    </row>
    <row r="63" spans="1:24" s="121" customFormat="1" x14ac:dyDescent="0.25">
      <c r="A63" s="102"/>
      <c r="B63" s="102"/>
      <c r="C63" s="102"/>
      <c r="D63" s="102"/>
      <c r="E63" s="555"/>
      <c r="F63" s="556"/>
      <c r="G63" s="179" t="s">
        <v>187</v>
      </c>
      <c r="H63" s="86">
        <v>0</v>
      </c>
      <c r="I63" s="103"/>
      <c r="J63" s="86">
        <v>0</v>
      </c>
      <c r="K63" s="86">
        <f t="shared" ref="K63:K102" si="5">I63*J63</f>
        <v>0</v>
      </c>
      <c r="L63" s="161"/>
      <c r="M63" s="242"/>
      <c r="O63" s="449" t="s">
        <v>187</v>
      </c>
      <c r="P63" s="452"/>
      <c r="Q63" s="405">
        <f t="shared" si="4"/>
        <v>0</v>
      </c>
      <c r="R63" s="405">
        <f t="shared" si="1"/>
        <v>0</v>
      </c>
      <c r="S63" s="405">
        <v>0</v>
      </c>
      <c r="T63" s="405">
        <v>0</v>
      </c>
      <c r="U63" s="406">
        <f t="shared" si="2"/>
        <v>0</v>
      </c>
    </row>
    <row r="64" spans="1:24" s="121" customFormat="1" x14ac:dyDescent="0.25">
      <c r="A64" s="102"/>
      <c r="B64" s="102"/>
      <c r="C64" s="102"/>
      <c r="D64" s="102"/>
      <c r="E64" s="555"/>
      <c r="F64" s="556"/>
      <c r="G64" s="179" t="s">
        <v>187</v>
      </c>
      <c r="H64" s="86">
        <v>0</v>
      </c>
      <c r="I64" s="103"/>
      <c r="J64" s="86">
        <v>0</v>
      </c>
      <c r="K64" s="86">
        <f t="shared" si="5"/>
        <v>0</v>
      </c>
      <c r="L64" s="161"/>
      <c r="M64" s="242"/>
      <c r="O64" s="449" t="s">
        <v>187</v>
      </c>
      <c r="P64" s="452"/>
      <c r="Q64" s="405">
        <f t="shared" si="4"/>
        <v>0</v>
      </c>
      <c r="R64" s="405">
        <f t="shared" si="1"/>
        <v>0</v>
      </c>
      <c r="S64" s="405">
        <v>0</v>
      </c>
      <c r="T64" s="405">
        <v>0</v>
      </c>
      <c r="U64" s="406">
        <f t="shared" si="2"/>
        <v>0</v>
      </c>
    </row>
    <row r="65" spans="1:21" s="121" customFormat="1" x14ac:dyDescent="0.25">
      <c r="A65" s="102"/>
      <c r="B65" s="102"/>
      <c r="C65" s="102"/>
      <c r="D65" s="102"/>
      <c r="E65" s="555"/>
      <c r="F65" s="556"/>
      <c r="G65" s="179" t="s">
        <v>187</v>
      </c>
      <c r="H65" s="86">
        <v>0</v>
      </c>
      <c r="I65" s="103"/>
      <c r="J65" s="86">
        <v>0</v>
      </c>
      <c r="K65" s="86">
        <f t="shared" si="5"/>
        <v>0</v>
      </c>
      <c r="L65" s="161"/>
      <c r="M65" s="242"/>
      <c r="O65" s="449" t="s">
        <v>187</v>
      </c>
      <c r="P65" s="452"/>
      <c r="Q65" s="405">
        <f t="shared" si="4"/>
        <v>0</v>
      </c>
      <c r="R65" s="405">
        <f t="shared" si="1"/>
        <v>0</v>
      </c>
      <c r="S65" s="405">
        <v>0</v>
      </c>
      <c r="T65" s="405">
        <v>0</v>
      </c>
      <c r="U65" s="406">
        <f t="shared" si="2"/>
        <v>0</v>
      </c>
    </row>
    <row r="66" spans="1:21" s="121" customFormat="1" x14ac:dyDescent="0.25">
      <c r="A66" s="102"/>
      <c r="B66" s="102"/>
      <c r="C66" s="102"/>
      <c r="D66" s="102"/>
      <c r="E66" s="555"/>
      <c r="F66" s="556"/>
      <c r="G66" s="179" t="s">
        <v>187</v>
      </c>
      <c r="H66" s="86">
        <v>0</v>
      </c>
      <c r="I66" s="103"/>
      <c r="J66" s="86">
        <v>0</v>
      </c>
      <c r="K66" s="86">
        <f t="shared" si="5"/>
        <v>0</v>
      </c>
      <c r="L66" s="161"/>
      <c r="M66" s="242"/>
      <c r="O66" s="449" t="s">
        <v>187</v>
      </c>
      <c r="P66" s="452"/>
      <c r="Q66" s="405">
        <f t="shared" si="4"/>
        <v>0</v>
      </c>
      <c r="R66" s="405">
        <f t="shared" si="1"/>
        <v>0</v>
      </c>
      <c r="S66" s="405">
        <v>0</v>
      </c>
      <c r="T66" s="405">
        <v>0</v>
      </c>
      <c r="U66" s="406">
        <f t="shared" si="2"/>
        <v>0</v>
      </c>
    </row>
    <row r="67" spans="1:21" s="121" customFormat="1" x14ac:dyDescent="0.25">
      <c r="A67" s="102"/>
      <c r="B67" s="102"/>
      <c r="C67" s="102"/>
      <c r="D67" s="102"/>
      <c r="E67" s="555"/>
      <c r="F67" s="556"/>
      <c r="G67" s="179" t="s">
        <v>187</v>
      </c>
      <c r="H67" s="86">
        <v>0</v>
      </c>
      <c r="I67" s="103"/>
      <c r="J67" s="86">
        <v>0</v>
      </c>
      <c r="K67" s="86">
        <f t="shared" si="5"/>
        <v>0</v>
      </c>
      <c r="L67" s="161"/>
      <c r="M67" s="242"/>
      <c r="N67" s="124"/>
      <c r="O67" s="449" t="s">
        <v>187</v>
      </c>
      <c r="P67" s="452"/>
      <c r="Q67" s="405">
        <f t="shared" si="4"/>
        <v>0</v>
      </c>
      <c r="R67" s="405">
        <f t="shared" si="1"/>
        <v>0</v>
      </c>
      <c r="S67" s="405">
        <v>0</v>
      </c>
      <c r="T67" s="405">
        <v>0</v>
      </c>
      <c r="U67" s="406">
        <f t="shared" si="2"/>
        <v>0</v>
      </c>
    </row>
    <row r="68" spans="1:21" s="121" customFormat="1" x14ac:dyDescent="0.25">
      <c r="A68" s="102"/>
      <c r="B68" s="102"/>
      <c r="C68" s="102"/>
      <c r="D68" s="102"/>
      <c r="E68" s="555"/>
      <c r="F68" s="556"/>
      <c r="G68" s="179" t="s">
        <v>187</v>
      </c>
      <c r="H68" s="86">
        <v>0</v>
      </c>
      <c r="I68" s="103"/>
      <c r="J68" s="86">
        <v>0</v>
      </c>
      <c r="K68" s="86">
        <f t="shared" si="5"/>
        <v>0</v>
      </c>
      <c r="L68" s="161"/>
      <c r="M68" s="242"/>
      <c r="N68" s="124"/>
      <c r="O68" s="449" t="s">
        <v>187</v>
      </c>
      <c r="P68" s="452"/>
      <c r="Q68" s="405">
        <f t="shared" si="4"/>
        <v>0</v>
      </c>
      <c r="R68" s="405">
        <f t="shared" si="1"/>
        <v>0</v>
      </c>
      <c r="S68" s="405">
        <v>0</v>
      </c>
      <c r="T68" s="405">
        <v>0</v>
      </c>
      <c r="U68" s="406">
        <f t="shared" si="2"/>
        <v>0</v>
      </c>
    </row>
    <row r="69" spans="1:21" s="121" customFormat="1" x14ac:dyDescent="0.25">
      <c r="A69" s="102"/>
      <c r="B69" s="102"/>
      <c r="C69" s="102"/>
      <c r="D69" s="102"/>
      <c r="E69" s="555"/>
      <c r="F69" s="556"/>
      <c r="G69" s="179" t="s">
        <v>187</v>
      </c>
      <c r="H69" s="86">
        <v>0</v>
      </c>
      <c r="I69" s="103"/>
      <c r="J69" s="86">
        <v>0</v>
      </c>
      <c r="K69" s="86">
        <f t="shared" si="5"/>
        <v>0</v>
      </c>
      <c r="L69" s="161"/>
      <c r="M69" s="242"/>
      <c r="O69" s="449" t="s">
        <v>187</v>
      </c>
      <c r="P69" s="452"/>
      <c r="Q69" s="405">
        <f t="shared" si="4"/>
        <v>0</v>
      </c>
      <c r="R69" s="405">
        <f t="shared" si="1"/>
        <v>0</v>
      </c>
      <c r="S69" s="405">
        <v>0</v>
      </c>
      <c r="T69" s="405">
        <v>0</v>
      </c>
      <c r="U69" s="406">
        <f t="shared" si="2"/>
        <v>0</v>
      </c>
    </row>
    <row r="70" spans="1:21" s="121" customFormat="1" x14ac:dyDescent="0.25">
      <c r="A70" s="102"/>
      <c r="B70" s="102"/>
      <c r="C70" s="102"/>
      <c r="D70" s="102"/>
      <c r="E70" s="555"/>
      <c r="F70" s="556"/>
      <c r="G70" s="179" t="s">
        <v>187</v>
      </c>
      <c r="H70" s="86">
        <v>0</v>
      </c>
      <c r="I70" s="103"/>
      <c r="J70" s="86">
        <v>0</v>
      </c>
      <c r="K70" s="86">
        <f t="shared" si="5"/>
        <v>0</v>
      </c>
      <c r="L70" s="161"/>
      <c r="M70" s="242"/>
      <c r="O70" s="449" t="s">
        <v>187</v>
      </c>
      <c r="P70" s="452"/>
      <c r="Q70" s="405">
        <f t="shared" si="4"/>
        <v>0</v>
      </c>
      <c r="R70" s="405">
        <f t="shared" si="1"/>
        <v>0</v>
      </c>
      <c r="S70" s="405">
        <v>0</v>
      </c>
      <c r="T70" s="405">
        <v>0</v>
      </c>
      <c r="U70" s="406">
        <f t="shared" si="2"/>
        <v>0</v>
      </c>
    </row>
    <row r="71" spans="1:21" s="121" customFormat="1" x14ac:dyDescent="0.25">
      <c r="A71" s="102"/>
      <c r="B71" s="102"/>
      <c r="C71" s="102"/>
      <c r="D71" s="102"/>
      <c r="E71" s="555"/>
      <c r="F71" s="556"/>
      <c r="G71" s="179" t="s">
        <v>187</v>
      </c>
      <c r="H71" s="86">
        <v>0</v>
      </c>
      <c r="I71" s="103"/>
      <c r="J71" s="86">
        <v>0</v>
      </c>
      <c r="K71" s="86">
        <f t="shared" si="5"/>
        <v>0</v>
      </c>
      <c r="L71" s="161"/>
      <c r="M71" s="242"/>
      <c r="O71" s="449" t="s">
        <v>187</v>
      </c>
      <c r="P71" s="452"/>
      <c r="Q71" s="405">
        <f t="shared" si="4"/>
        <v>0</v>
      </c>
      <c r="R71" s="405">
        <f t="shared" si="1"/>
        <v>0</v>
      </c>
      <c r="S71" s="405">
        <v>0</v>
      </c>
      <c r="T71" s="405">
        <v>0</v>
      </c>
      <c r="U71" s="406">
        <f t="shared" si="2"/>
        <v>0</v>
      </c>
    </row>
    <row r="72" spans="1:21" s="121" customFormat="1" x14ac:dyDescent="0.25">
      <c r="A72" s="102"/>
      <c r="B72" s="102"/>
      <c r="C72" s="102"/>
      <c r="D72" s="102"/>
      <c r="E72" s="555"/>
      <c r="F72" s="556"/>
      <c r="G72" s="179" t="s">
        <v>187</v>
      </c>
      <c r="H72" s="86">
        <v>0</v>
      </c>
      <c r="I72" s="103"/>
      <c r="J72" s="86">
        <v>0</v>
      </c>
      <c r="K72" s="86">
        <f t="shared" si="5"/>
        <v>0</v>
      </c>
      <c r="L72" s="161"/>
      <c r="M72" s="242"/>
      <c r="O72" s="449" t="s">
        <v>187</v>
      </c>
      <c r="P72" s="452"/>
      <c r="Q72" s="405">
        <f t="shared" si="4"/>
        <v>0</v>
      </c>
      <c r="R72" s="405">
        <f t="shared" si="1"/>
        <v>0</v>
      </c>
      <c r="S72" s="405">
        <v>0</v>
      </c>
      <c r="T72" s="405">
        <v>0</v>
      </c>
      <c r="U72" s="406">
        <f t="shared" si="2"/>
        <v>0</v>
      </c>
    </row>
    <row r="73" spans="1:21" s="121" customFormat="1" ht="15" hidden="1" customHeight="1" x14ac:dyDescent="0.25">
      <c r="A73" s="102"/>
      <c r="B73" s="102"/>
      <c r="C73" s="102"/>
      <c r="D73" s="102"/>
      <c r="E73" s="555"/>
      <c r="F73" s="556"/>
      <c r="G73" s="179" t="s">
        <v>187</v>
      </c>
      <c r="H73" s="86">
        <v>0</v>
      </c>
      <c r="I73" s="103"/>
      <c r="J73" s="86">
        <v>0</v>
      </c>
      <c r="K73" s="86">
        <f t="shared" si="5"/>
        <v>0</v>
      </c>
      <c r="L73" s="161"/>
      <c r="M73" s="242"/>
      <c r="O73" s="449" t="s">
        <v>187</v>
      </c>
      <c r="P73" s="452"/>
      <c r="Q73" s="405">
        <f t="shared" si="4"/>
        <v>0</v>
      </c>
      <c r="R73" s="405">
        <f t="shared" si="1"/>
        <v>0</v>
      </c>
      <c r="S73" s="405">
        <v>0</v>
      </c>
      <c r="T73" s="405">
        <v>0</v>
      </c>
      <c r="U73" s="406">
        <f t="shared" si="2"/>
        <v>0</v>
      </c>
    </row>
    <row r="74" spans="1:21" s="121" customFormat="1" ht="15" hidden="1" customHeight="1" x14ac:dyDescent="0.25">
      <c r="A74" s="83"/>
      <c r="B74" s="83"/>
      <c r="C74" s="83"/>
      <c r="D74" s="83"/>
      <c r="E74" s="555"/>
      <c r="F74" s="556"/>
      <c r="G74" s="179" t="s">
        <v>187</v>
      </c>
      <c r="H74" s="86">
        <v>0</v>
      </c>
      <c r="I74" s="85"/>
      <c r="J74" s="86">
        <v>0</v>
      </c>
      <c r="K74" s="84">
        <f t="shared" si="5"/>
        <v>0</v>
      </c>
      <c r="L74" s="161"/>
      <c r="M74" s="242"/>
      <c r="O74" s="449" t="s">
        <v>187</v>
      </c>
      <c r="P74" s="452"/>
      <c r="Q74" s="405">
        <f t="shared" si="4"/>
        <v>0</v>
      </c>
      <c r="R74" s="405">
        <f t="shared" si="1"/>
        <v>0</v>
      </c>
      <c r="S74" s="405">
        <v>0</v>
      </c>
      <c r="T74" s="405">
        <v>0</v>
      </c>
      <c r="U74" s="406">
        <f t="shared" si="2"/>
        <v>0</v>
      </c>
    </row>
    <row r="75" spans="1:21" s="121" customFormat="1" ht="15" hidden="1" customHeight="1" x14ac:dyDescent="0.25">
      <c r="A75" s="83"/>
      <c r="B75" s="83"/>
      <c r="C75" s="83"/>
      <c r="D75" s="83"/>
      <c r="E75" s="555"/>
      <c r="F75" s="556"/>
      <c r="G75" s="179" t="s">
        <v>187</v>
      </c>
      <c r="H75" s="86">
        <v>0</v>
      </c>
      <c r="I75" s="85"/>
      <c r="J75" s="86">
        <v>0</v>
      </c>
      <c r="K75" s="84">
        <f t="shared" si="5"/>
        <v>0</v>
      </c>
      <c r="L75" s="161"/>
      <c r="M75" s="242"/>
      <c r="O75" s="449" t="s">
        <v>187</v>
      </c>
      <c r="P75" s="452"/>
      <c r="Q75" s="405">
        <f t="shared" si="4"/>
        <v>0</v>
      </c>
      <c r="R75" s="405">
        <f t="shared" si="1"/>
        <v>0</v>
      </c>
      <c r="S75" s="405">
        <v>0</v>
      </c>
      <c r="T75" s="405">
        <v>0</v>
      </c>
      <c r="U75" s="406">
        <f t="shared" si="2"/>
        <v>0</v>
      </c>
    </row>
    <row r="76" spans="1:21" s="121" customFormat="1" ht="15" hidden="1" customHeight="1" x14ac:dyDescent="0.25">
      <c r="A76" s="83"/>
      <c r="B76" s="83"/>
      <c r="C76" s="83"/>
      <c r="D76" s="83"/>
      <c r="E76" s="555"/>
      <c r="F76" s="556"/>
      <c r="G76" s="179" t="s">
        <v>187</v>
      </c>
      <c r="H76" s="86">
        <v>0</v>
      </c>
      <c r="I76" s="85"/>
      <c r="J76" s="86">
        <v>0</v>
      </c>
      <c r="K76" s="84">
        <f t="shared" si="5"/>
        <v>0</v>
      </c>
      <c r="L76" s="161"/>
      <c r="M76" s="242"/>
      <c r="O76" s="449" t="s">
        <v>187</v>
      </c>
      <c r="P76" s="452"/>
      <c r="Q76" s="405">
        <f t="shared" si="4"/>
        <v>0</v>
      </c>
      <c r="R76" s="405">
        <v>0</v>
      </c>
      <c r="S76" s="405">
        <v>0</v>
      </c>
      <c r="T76" s="405">
        <v>0</v>
      </c>
      <c r="U76" s="406">
        <f t="shared" si="2"/>
        <v>0</v>
      </c>
    </row>
    <row r="77" spans="1:21" s="121" customFormat="1" ht="15" hidden="1" customHeight="1" x14ac:dyDescent="0.25">
      <c r="A77" s="83"/>
      <c r="B77" s="83"/>
      <c r="C77" s="83"/>
      <c r="D77" s="83"/>
      <c r="E77" s="555"/>
      <c r="F77" s="556"/>
      <c r="G77" s="179" t="s">
        <v>187</v>
      </c>
      <c r="H77" s="86">
        <v>0</v>
      </c>
      <c r="I77" s="85"/>
      <c r="J77" s="86">
        <v>0</v>
      </c>
      <c r="K77" s="84">
        <f t="shared" si="5"/>
        <v>0</v>
      </c>
      <c r="L77" s="161"/>
      <c r="M77" s="242"/>
      <c r="O77" s="449" t="s">
        <v>187</v>
      </c>
      <c r="P77" s="452"/>
      <c r="Q77" s="405">
        <v>0</v>
      </c>
      <c r="R77" s="405">
        <v>0</v>
      </c>
      <c r="S77" s="405">
        <v>0</v>
      </c>
      <c r="T77" s="405">
        <v>0</v>
      </c>
      <c r="U77" s="407">
        <f t="shared" si="2"/>
        <v>0</v>
      </c>
    </row>
    <row r="78" spans="1:21" s="121" customFormat="1" ht="15" hidden="1" customHeight="1" x14ac:dyDescent="0.25">
      <c r="A78" s="83"/>
      <c r="B78" s="83"/>
      <c r="C78" s="83"/>
      <c r="D78" s="83"/>
      <c r="E78" s="555"/>
      <c r="F78" s="556"/>
      <c r="G78" s="179" t="s">
        <v>187</v>
      </c>
      <c r="H78" s="86">
        <v>0</v>
      </c>
      <c r="I78" s="85"/>
      <c r="J78" s="86">
        <v>0</v>
      </c>
      <c r="K78" s="84">
        <f t="shared" si="5"/>
        <v>0</v>
      </c>
      <c r="L78" s="161"/>
      <c r="M78" s="242"/>
      <c r="O78" s="449" t="s">
        <v>187</v>
      </c>
      <c r="P78" s="452"/>
      <c r="Q78" s="405">
        <v>0</v>
      </c>
      <c r="R78" s="405">
        <v>0</v>
      </c>
      <c r="S78" s="405">
        <v>0</v>
      </c>
      <c r="T78" s="405">
        <v>0</v>
      </c>
      <c r="U78" s="407">
        <f t="shared" si="2"/>
        <v>0</v>
      </c>
    </row>
    <row r="79" spans="1:21" s="121" customFormat="1" ht="15" hidden="1" customHeight="1" x14ac:dyDescent="0.25">
      <c r="A79" s="83"/>
      <c r="B79" s="83"/>
      <c r="C79" s="83"/>
      <c r="D79" s="83"/>
      <c r="E79" s="555"/>
      <c r="F79" s="556"/>
      <c r="G79" s="179" t="s">
        <v>187</v>
      </c>
      <c r="H79" s="86">
        <v>0</v>
      </c>
      <c r="I79" s="85"/>
      <c r="J79" s="86">
        <v>0</v>
      </c>
      <c r="K79" s="84">
        <f t="shared" si="5"/>
        <v>0</v>
      </c>
      <c r="L79" s="161"/>
      <c r="M79" s="242"/>
      <c r="O79" s="449" t="s">
        <v>187</v>
      </c>
      <c r="P79" s="452"/>
      <c r="Q79" s="405">
        <v>0</v>
      </c>
      <c r="R79" s="405">
        <v>0</v>
      </c>
      <c r="S79" s="405">
        <v>0</v>
      </c>
      <c r="T79" s="405">
        <v>0</v>
      </c>
      <c r="U79" s="407">
        <f t="shared" si="2"/>
        <v>0</v>
      </c>
    </row>
    <row r="80" spans="1:21" s="121" customFormat="1" ht="15" hidden="1" customHeight="1" x14ac:dyDescent="0.25">
      <c r="A80" s="83"/>
      <c r="B80" s="83"/>
      <c r="C80" s="83"/>
      <c r="D80" s="83"/>
      <c r="E80" s="555"/>
      <c r="F80" s="556"/>
      <c r="G80" s="179" t="s">
        <v>187</v>
      </c>
      <c r="H80" s="86">
        <v>0</v>
      </c>
      <c r="I80" s="85"/>
      <c r="J80" s="86">
        <v>0</v>
      </c>
      <c r="K80" s="84">
        <f t="shared" si="5"/>
        <v>0</v>
      </c>
      <c r="L80" s="161"/>
      <c r="M80" s="242"/>
      <c r="O80" s="449" t="s">
        <v>187</v>
      </c>
      <c r="P80" s="452"/>
      <c r="Q80" s="405">
        <v>0</v>
      </c>
      <c r="R80" s="405">
        <v>0</v>
      </c>
      <c r="S80" s="405">
        <v>0</v>
      </c>
      <c r="T80" s="405">
        <v>0</v>
      </c>
      <c r="U80" s="407">
        <f t="shared" si="2"/>
        <v>0</v>
      </c>
    </row>
    <row r="81" spans="1:21" s="121" customFormat="1" ht="15" hidden="1" customHeight="1" x14ac:dyDescent="0.25">
      <c r="A81" s="83"/>
      <c r="B81" s="83"/>
      <c r="C81" s="83"/>
      <c r="D81" s="83"/>
      <c r="E81" s="555"/>
      <c r="F81" s="556"/>
      <c r="G81" s="179" t="s">
        <v>187</v>
      </c>
      <c r="H81" s="86">
        <v>0</v>
      </c>
      <c r="I81" s="85"/>
      <c r="J81" s="86">
        <v>0</v>
      </c>
      <c r="K81" s="84">
        <f t="shared" si="5"/>
        <v>0</v>
      </c>
      <c r="L81" s="161"/>
      <c r="M81" s="242"/>
      <c r="O81" s="449" t="s">
        <v>187</v>
      </c>
      <c r="P81" s="452"/>
      <c r="Q81" s="405">
        <v>0</v>
      </c>
      <c r="R81" s="405">
        <v>0</v>
      </c>
      <c r="S81" s="405">
        <v>0</v>
      </c>
      <c r="T81" s="405">
        <v>0</v>
      </c>
      <c r="U81" s="407">
        <f t="shared" si="2"/>
        <v>0</v>
      </c>
    </row>
    <row r="82" spans="1:21" s="121" customFormat="1" ht="15" hidden="1" customHeight="1" x14ac:dyDescent="0.25">
      <c r="A82" s="83"/>
      <c r="B82" s="83"/>
      <c r="C82" s="83"/>
      <c r="D82" s="83"/>
      <c r="E82" s="555"/>
      <c r="F82" s="556"/>
      <c r="G82" s="179" t="s">
        <v>187</v>
      </c>
      <c r="H82" s="86">
        <v>0</v>
      </c>
      <c r="I82" s="85"/>
      <c r="J82" s="86">
        <v>0</v>
      </c>
      <c r="K82" s="84">
        <f t="shared" si="5"/>
        <v>0</v>
      </c>
      <c r="L82" s="161"/>
      <c r="M82" s="242"/>
      <c r="O82" s="449" t="s">
        <v>187</v>
      </c>
      <c r="P82" s="452"/>
      <c r="Q82" s="405">
        <v>0</v>
      </c>
      <c r="R82" s="405">
        <v>0</v>
      </c>
      <c r="S82" s="405">
        <v>0</v>
      </c>
      <c r="T82" s="405">
        <v>0</v>
      </c>
      <c r="U82" s="407">
        <f t="shared" si="2"/>
        <v>0</v>
      </c>
    </row>
    <row r="83" spans="1:21" s="121" customFormat="1" ht="15" hidden="1" customHeight="1" x14ac:dyDescent="0.25">
      <c r="A83" s="83"/>
      <c r="B83" s="83"/>
      <c r="C83" s="83"/>
      <c r="D83" s="83"/>
      <c r="E83" s="555"/>
      <c r="F83" s="556"/>
      <c r="G83" s="179" t="s">
        <v>187</v>
      </c>
      <c r="H83" s="86">
        <v>0</v>
      </c>
      <c r="I83" s="85"/>
      <c r="J83" s="86">
        <v>0</v>
      </c>
      <c r="K83" s="84">
        <f t="shared" si="5"/>
        <v>0</v>
      </c>
      <c r="L83" s="161"/>
      <c r="M83" s="242"/>
      <c r="O83" s="449" t="s">
        <v>187</v>
      </c>
      <c r="P83" s="452"/>
      <c r="Q83" s="405">
        <v>0</v>
      </c>
      <c r="R83" s="405">
        <v>0</v>
      </c>
      <c r="S83" s="405">
        <v>0</v>
      </c>
      <c r="T83" s="405">
        <v>0</v>
      </c>
      <c r="U83" s="407">
        <f t="shared" si="2"/>
        <v>0</v>
      </c>
    </row>
    <row r="84" spans="1:21" s="121" customFormat="1" ht="15" hidden="1" customHeight="1" x14ac:dyDescent="0.25">
      <c r="A84" s="83"/>
      <c r="B84" s="83"/>
      <c r="C84" s="83"/>
      <c r="D84" s="83"/>
      <c r="E84" s="555"/>
      <c r="F84" s="556"/>
      <c r="G84" s="179" t="s">
        <v>187</v>
      </c>
      <c r="H84" s="86">
        <v>0</v>
      </c>
      <c r="I84" s="85"/>
      <c r="J84" s="86">
        <v>0</v>
      </c>
      <c r="K84" s="84">
        <f t="shared" si="5"/>
        <v>0</v>
      </c>
      <c r="L84" s="161"/>
      <c r="M84" s="242"/>
      <c r="O84" s="449" t="s">
        <v>187</v>
      </c>
      <c r="P84" s="452"/>
      <c r="Q84" s="405">
        <v>0</v>
      </c>
      <c r="R84" s="405">
        <v>0</v>
      </c>
      <c r="S84" s="405">
        <v>0</v>
      </c>
      <c r="T84" s="405">
        <v>0</v>
      </c>
      <c r="U84" s="407">
        <f t="shared" si="2"/>
        <v>0</v>
      </c>
    </row>
    <row r="85" spans="1:21" s="121" customFormat="1" ht="15" hidden="1" customHeight="1" x14ac:dyDescent="0.25">
      <c r="A85" s="83"/>
      <c r="B85" s="83"/>
      <c r="C85" s="83"/>
      <c r="D85" s="83"/>
      <c r="E85" s="555"/>
      <c r="F85" s="556"/>
      <c r="G85" s="179" t="s">
        <v>187</v>
      </c>
      <c r="H85" s="86">
        <v>0</v>
      </c>
      <c r="I85" s="85"/>
      <c r="J85" s="86">
        <v>0</v>
      </c>
      <c r="K85" s="84">
        <f t="shared" si="5"/>
        <v>0</v>
      </c>
      <c r="L85" s="161"/>
      <c r="M85" s="242"/>
      <c r="O85" s="449" t="s">
        <v>187</v>
      </c>
      <c r="P85" s="452"/>
      <c r="Q85" s="405">
        <v>0</v>
      </c>
      <c r="R85" s="405">
        <v>0</v>
      </c>
      <c r="S85" s="405">
        <v>0</v>
      </c>
      <c r="T85" s="405">
        <v>0</v>
      </c>
      <c r="U85" s="407">
        <f t="shared" si="2"/>
        <v>0</v>
      </c>
    </row>
    <row r="86" spans="1:21" s="121" customFormat="1" ht="15" hidden="1" customHeight="1" x14ac:dyDescent="0.25">
      <c r="A86" s="83"/>
      <c r="B86" s="83"/>
      <c r="C86" s="83"/>
      <c r="D86" s="83"/>
      <c r="E86" s="555"/>
      <c r="F86" s="556"/>
      <c r="G86" s="179" t="s">
        <v>187</v>
      </c>
      <c r="H86" s="86">
        <v>0</v>
      </c>
      <c r="I86" s="85"/>
      <c r="J86" s="86">
        <v>0</v>
      </c>
      <c r="K86" s="84">
        <f t="shared" si="5"/>
        <v>0</v>
      </c>
      <c r="L86" s="161"/>
      <c r="M86" s="242"/>
      <c r="O86" s="449" t="s">
        <v>187</v>
      </c>
      <c r="P86" s="452"/>
      <c r="Q86" s="405">
        <v>0</v>
      </c>
      <c r="R86" s="405">
        <v>0</v>
      </c>
      <c r="S86" s="405">
        <v>0</v>
      </c>
      <c r="T86" s="405">
        <v>0</v>
      </c>
      <c r="U86" s="407">
        <f t="shared" si="2"/>
        <v>0</v>
      </c>
    </row>
    <row r="87" spans="1:21" s="121" customFormat="1" ht="15" hidden="1" customHeight="1" x14ac:dyDescent="0.25">
      <c r="A87" s="83"/>
      <c r="B87" s="83"/>
      <c r="C87" s="83"/>
      <c r="D87" s="83"/>
      <c r="E87" s="555"/>
      <c r="F87" s="556"/>
      <c r="G87" s="179" t="s">
        <v>187</v>
      </c>
      <c r="H87" s="86">
        <v>0</v>
      </c>
      <c r="I87" s="85"/>
      <c r="J87" s="86">
        <v>0</v>
      </c>
      <c r="K87" s="84">
        <f t="shared" si="5"/>
        <v>0</v>
      </c>
      <c r="L87" s="161"/>
      <c r="M87" s="242"/>
      <c r="O87" s="449" t="s">
        <v>187</v>
      </c>
      <c r="P87" s="452"/>
      <c r="Q87" s="405">
        <v>0</v>
      </c>
      <c r="R87" s="405">
        <v>0</v>
      </c>
      <c r="S87" s="405">
        <v>0</v>
      </c>
      <c r="T87" s="405">
        <v>0</v>
      </c>
      <c r="U87" s="407">
        <f t="shared" si="2"/>
        <v>0</v>
      </c>
    </row>
    <row r="88" spans="1:21" s="121" customFormat="1" ht="15" hidden="1" customHeight="1" x14ac:dyDescent="0.25">
      <c r="A88" s="83"/>
      <c r="B88" s="83"/>
      <c r="C88" s="83"/>
      <c r="D88" s="83"/>
      <c r="E88" s="555"/>
      <c r="F88" s="556"/>
      <c r="G88" s="179" t="s">
        <v>187</v>
      </c>
      <c r="H88" s="86">
        <v>0</v>
      </c>
      <c r="I88" s="85"/>
      <c r="J88" s="86">
        <v>0</v>
      </c>
      <c r="K88" s="84">
        <f t="shared" si="5"/>
        <v>0</v>
      </c>
      <c r="L88" s="161"/>
      <c r="M88" s="242"/>
      <c r="O88" s="449" t="s">
        <v>187</v>
      </c>
      <c r="P88" s="452"/>
      <c r="Q88" s="405">
        <v>0</v>
      </c>
      <c r="R88" s="405">
        <v>0</v>
      </c>
      <c r="S88" s="405">
        <v>0</v>
      </c>
      <c r="T88" s="405">
        <v>0</v>
      </c>
      <c r="U88" s="407">
        <f t="shared" si="2"/>
        <v>0</v>
      </c>
    </row>
    <row r="89" spans="1:21" s="121" customFormat="1" ht="15" hidden="1" customHeight="1" x14ac:dyDescent="0.25">
      <c r="A89" s="83"/>
      <c r="B89" s="83"/>
      <c r="C89" s="83"/>
      <c r="D89" s="83"/>
      <c r="E89" s="555"/>
      <c r="F89" s="556"/>
      <c r="G89" s="179" t="s">
        <v>187</v>
      </c>
      <c r="H89" s="86">
        <v>0</v>
      </c>
      <c r="I89" s="85"/>
      <c r="J89" s="86">
        <v>0</v>
      </c>
      <c r="K89" s="84">
        <f t="shared" si="5"/>
        <v>0</v>
      </c>
      <c r="L89" s="161"/>
      <c r="M89" s="242"/>
      <c r="O89" s="449" t="s">
        <v>187</v>
      </c>
      <c r="P89" s="452"/>
      <c r="Q89" s="405">
        <v>0</v>
      </c>
      <c r="R89" s="405">
        <v>0</v>
      </c>
      <c r="S89" s="405">
        <v>0</v>
      </c>
      <c r="T89" s="405">
        <v>0</v>
      </c>
      <c r="U89" s="407">
        <f t="shared" si="2"/>
        <v>0</v>
      </c>
    </row>
    <row r="90" spans="1:21" s="121" customFormat="1" ht="15" hidden="1" customHeight="1" x14ac:dyDescent="0.25">
      <c r="A90" s="83"/>
      <c r="B90" s="83"/>
      <c r="C90" s="83"/>
      <c r="D90" s="83"/>
      <c r="E90" s="555"/>
      <c r="F90" s="556"/>
      <c r="G90" s="179" t="s">
        <v>187</v>
      </c>
      <c r="H90" s="86">
        <v>0</v>
      </c>
      <c r="I90" s="85"/>
      <c r="J90" s="86">
        <v>0</v>
      </c>
      <c r="K90" s="84">
        <f t="shared" si="5"/>
        <v>0</v>
      </c>
      <c r="L90" s="161"/>
      <c r="M90" s="242"/>
      <c r="O90" s="449" t="s">
        <v>187</v>
      </c>
      <c r="P90" s="452"/>
      <c r="Q90" s="405">
        <v>0</v>
      </c>
      <c r="R90" s="405">
        <v>0</v>
      </c>
      <c r="S90" s="405">
        <v>0</v>
      </c>
      <c r="T90" s="405">
        <v>0</v>
      </c>
      <c r="U90" s="407">
        <f t="shared" si="2"/>
        <v>0</v>
      </c>
    </row>
    <row r="91" spans="1:21" s="121" customFormat="1" ht="15" hidden="1" customHeight="1" x14ac:dyDescent="0.25">
      <c r="A91" s="83"/>
      <c r="B91" s="83"/>
      <c r="C91" s="83"/>
      <c r="D91" s="83"/>
      <c r="E91" s="555"/>
      <c r="F91" s="556"/>
      <c r="G91" s="179" t="s">
        <v>187</v>
      </c>
      <c r="H91" s="86">
        <v>0</v>
      </c>
      <c r="I91" s="85"/>
      <c r="J91" s="86">
        <v>0</v>
      </c>
      <c r="K91" s="84">
        <f t="shared" si="5"/>
        <v>0</v>
      </c>
      <c r="L91" s="161"/>
      <c r="M91" s="242"/>
      <c r="O91" s="449" t="s">
        <v>187</v>
      </c>
      <c r="P91" s="452"/>
      <c r="Q91" s="405">
        <v>0</v>
      </c>
      <c r="R91" s="405">
        <v>0</v>
      </c>
      <c r="S91" s="405">
        <v>0</v>
      </c>
      <c r="T91" s="405">
        <v>0</v>
      </c>
      <c r="U91" s="407">
        <f t="shared" si="2"/>
        <v>0</v>
      </c>
    </row>
    <row r="92" spans="1:21" s="121" customFormat="1" ht="15" hidden="1" customHeight="1" x14ac:dyDescent="0.25">
      <c r="A92" s="83"/>
      <c r="B92" s="83"/>
      <c r="C92" s="83"/>
      <c r="D92" s="83"/>
      <c r="E92" s="555"/>
      <c r="F92" s="556"/>
      <c r="G92" s="179" t="s">
        <v>187</v>
      </c>
      <c r="H92" s="86">
        <v>0</v>
      </c>
      <c r="I92" s="85"/>
      <c r="J92" s="86">
        <v>0</v>
      </c>
      <c r="K92" s="84">
        <f t="shared" si="5"/>
        <v>0</v>
      </c>
      <c r="L92" s="161"/>
      <c r="M92" s="242"/>
      <c r="O92" s="449" t="s">
        <v>187</v>
      </c>
      <c r="P92" s="452"/>
      <c r="Q92" s="405">
        <v>0</v>
      </c>
      <c r="R92" s="405">
        <v>0</v>
      </c>
      <c r="S92" s="405">
        <v>0</v>
      </c>
      <c r="T92" s="405">
        <v>0</v>
      </c>
      <c r="U92" s="407">
        <f t="shared" si="2"/>
        <v>0</v>
      </c>
    </row>
    <row r="93" spans="1:21" s="121" customFormat="1" ht="15" hidden="1" customHeight="1" x14ac:dyDescent="0.25">
      <c r="A93" s="83"/>
      <c r="B93" s="83"/>
      <c r="C93" s="83"/>
      <c r="D93" s="83"/>
      <c r="E93" s="555"/>
      <c r="F93" s="556"/>
      <c r="G93" s="179" t="s">
        <v>187</v>
      </c>
      <c r="H93" s="86">
        <v>0</v>
      </c>
      <c r="I93" s="85"/>
      <c r="J93" s="86">
        <v>0</v>
      </c>
      <c r="K93" s="84">
        <f t="shared" si="5"/>
        <v>0</v>
      </c>
      <c r="L93" s="161"/>
      <c r="M93" s="242"/>
      <c r="O93" s="449" t="s">
        <v>187</v>
      </c>
      <c r="P93" s="452"/>
      <c r="Q93" s="405">
        <v>0</v>
      </c>
      <c r="R93" s="405">
        <v>0</v>
      </c>
      <c r="S93" s="405">
        <v>0</v>
      </c>
      <c r="T93" s="405">
        <v>0</v>
      </c>
      <c r="U93" s="407">
        <f t="shared" si="2"/>
        <v>0</v>
      </c>
    </row>
    <row r="94" spans="1:21" s="121" customFormat="1" ht="15" hidden="1" customHeight="1" x14ac:dyDescent="0.25">
      <c r="A94" s="83"/>
      <c r="B94" s="83"/>
      <c r="C94" s="83"/>
      <c r="D94" s="83"/>
      <c r="E94" s="555"/>
      <c r="F94" s="556"/>
      <c r="G94" s="179" t="s">
        <v>187</v>
      </c>
      <c r="H94" s="86">
        <v>0</v>
      </c>
      <c r="I94" s="85"/>
      <c r="J94" s="86">
        <v>0</v>
      </c>
      <c r="K94" s="84">
        <f t="shared" si="5"/>
        <v>0</v>
      </c>
      <c r="L94" s="161"/>
      <c r="M94" s="242"/>
      <c r="O94" s="449" t="s">
        <v>187</v>
      </c>
      <c r="P94" s="452"/>
      <c r="Q94" s="405">
        <v>0</v>
      </c>
      <c r="R94" s="405">
        <v>0</v>
      </c>
      <c r="S94" s="405">
        <v>0</v>
      </c>
      <c r="T94" s="405">
        <v>0</v>
      </c>
      <c r="U94" s="407">
        <f t="shared" si="2"/>
        <v>0</v>
      </c>
    </row>
    <row r="95" spans="1:21" s="121" customFormat="1" ht="15" hidden="1" customHeight="1" x14ac:dyDescent="0.25">
      <c r="A95" s="83"/>
      <c r="B95" s="83"/>
      <c r="C95" s="83"/>
      <c r="D95" s="83"/>
      <c r="E95" s="555"/>
      <c r="F95" s="556"/>
      <c r="G95" s="179" t="s">
        <v>187</v>
      </c>
      <c r="H95" s="86">
        <v>0</v>
      </c>
      <c r="I95" s="85"/>
      <c r="J95" s="86">
        <v>0</v>
      </c>
      <c r="K95" s="84">
        <f t="shared" si="5"/>
        <v>0</v>
      </c>
      <c r="L95" s="161"/>
      <c r="M95" s="242"/>
      <c r="O95" s="449" t="s">
        <v>187</v>
      </c>
      <c r="P95" s="452"/>
      <c r="Q95" s="405">
        <v>0</v>
      </c>
      <c r="R95" s="405">
        <v>0</v>
      </c>
      <c r="S95" s="405">
        <v>0</v>
      </c>
      <c r="T95" s="405">
        <v>0</v>
      </c>
      <c r="U95" s="407">
        <f t="shared" si="2"/>
        <v>0</v>
      </c>
    </row>
    <row r="96" spans="1:21" s="121" customFormat="1" ht="15" hidden="1" customHeight="1" x14ac:dyDescent="0.25">
      <c r="A96" s="83"/>
      <c r="B96" s="83"/>
      <c r="C96" s="83"/>
      <c r="D96" s="83"/>
      <c r="E96" s="555"/>
      <c r="F96" s="556"/>
      <c r="G96" s="179" t="s">
        <v>187</v>
      </c>
      <c r="H96" s="86">
        <v>0</v>
      </c>
      <c r="I96" s="85"/>
      <c r="J96" s="86">
        <v>0</v>
      </c>
      <c r="K96" s="84">
        <f t="shared" si="5"/>
        <v>0</v>
      </c>
      <c r="L96" s="161"/>
      <c r="M96" s="242"/>
      <c r="O96" s="449" t="s">
        <v>187</v>
      </c>
      <c r="P96" s="452"/>
      <c r="Q96" s="405">
        <v>0</v>
      </c>
      <c r="R96" s="405">
        <v>0</v>
      </c>
      <c r="S96" s="405">
        <v>0</v>
      </c>
      <c r="T96" s="405">
        <v>0</v>
      </c>
      <c r="U96" s="407">
        <f t="shared" si="2"/>
        <v>0</v>
      </c>
    </row>
    <row r="97" spans="1:24" s="121" customFormat="1" ht="15" hidden="1" customHeight="1" x14ac:dyDescent="0.25">
      <c r="A97" s="83"/>
      <c r="B97" s="83"/>
      <c r="C97" s="83"/>
      <c r="D97" s="83"/>
      <c r="E97" s="555"/>
      <c r="F97" s="556"/>
      <c r="G97" s="179" t="s">
        <v>187</v>
      </c>
      <c r="H97" s="86">
        <v>0</v>
      </c>
      <c r="I97" s="85"/>
      <c r="J97" s="86">
        <v>0</v>
      </c>
      <c r="K97" s="84">
        <f t="shared" si="5"/>
        <v>0</v>
      </c>
      <c r="L97" s="161"/>
      <c r="M97" s="242"/>
      <c r="O97" s="449" t="s">
        <v>187</v>
      </c>
      <c r="P97" s="452"/>
      <c r="Q97" s="405">
        <v>0</v>
      </c>
      <c r="R97" s="405">
        <v>0</v>
      </c>
      <c r="S97" s="405">
        <v>0</v>
      </c>
      <c r="T97" s="405">
        <v>0</v>
      </c>
      <c r="U97" s="407">
        <f t="shared" si="2"/>
        <v>0</v>
      </c>
    </row>
    <row r="98" spans="1:24" s="121" customFormat="1" ht="15" hidden="1" customHeight="1" x14ac:dyDescent="0.25">
      <c r="A98" s="83"/>
      <c r="B98" s="83"/>
      <c r="C98" s="83"/>
      <c r="D98" s="83"/>
      <c r="E98" s="555"/>
      <c r="F98" s="556"/>
      <c r="G98" s="179" t="s">
        <v>187</v>
      </c>
      <c r="H98" s="86">
        <v>0</v>
      </c>
      <c r="I98" s="85"/>
      <c r="J98" s="86">
        <v>0</v>
      </c>
      <c r="K98" s="84">
        <f t="shared" si="5"/>
        <v>0</v>
      </c>
      <c r="L98" s="161"/>
      <c r="M98" s="242"/>
      <c r="O98" s="449" t="s">
        <v>187</v>
      </c>
      <c r="P98" s="452"/>
      <c r="Q98" s="405">
        <v>0</v>
      </c>
      <c r="R98" s="405">
        <v>0</v>
      </c>
      <c r="S98" s="405">
        <v>0</v>
      </c>
      <c r="T98" s="405">
        <v>0</v>
      </c>
      <c r="U98" s="407">
        <f t="shared" si="2"/>
        <v>0</v>
      </c>
    </row>
    <row r="99" spans="1:24" s="121" customFormat="1" ht="15" hidden="1" customHeight="1" x14ac:dyDescent="0.25">
      <c r="A99" s="83"/>
      <c r="B99" s="83"/>
      <c r="C99" s="83"/>
      <c r="D99" s="83"/>
      <c r="E99" s="555"/>
      <c r="F99" s="556"/>
      <c r="G99" s="179" t="s">
        <v>187</v>
      </c>
      <c r="H99" s="86">
        <v>0</v>
      </c>
      <c r="I99" s="85"/>
      <c r="J99" s="86">
        <v>0</v>
      </c>
      <c r="K99" s="84">
        <f t="shared" si="5"/>
        <v>0</v>
      </c>
      <c r="L99" s="161"/>
      <c r="M99" s="242"/>
      <c r="O99" s="449" t="s">
        <v>187</v>
      </c>
      <c r="P99" s="452"/>
      <c r="Q99" s="405">
        <v>0</v>
      </c>
      <c r="R99" s="405">
        <v>0</v>
      </c>
      <c r="S99" s="405">
        <v>0</v>
      </c>
      <c r="T99" s="405">
        <v>0</v>
      </c>
      <c r="U99" s="407">
        <f t="shared" si="2"/>
        <v>0</v>
      </c>
    </row>
    <row r="100" spans="1:24" s="121" customFormat="1" ht="15" hidden="1" customHeight="1" x14ac:dyDescent="0.25">
      <c r="A100" s="83"/>
      <c r="B100" s="83"/>
      <c r="C100" s="83"/>
      <c r="D100" s="83"/>
      <c r="E100" s="555"/>
      <c r="F100" s="556"/>
      <c r="G100" s="179" t="s">
        <v>187</v>
      </c>
      <c r="H100" s="86">
        <v>0</v>
      </c>
      <c r="I100" s="85"/>
      <c r="J100" s="86">
        <v>0</v>
      </c>
      <c r="K100" s="84">
        <f t="shared" si="5"/>
        <v>0</v>
      </c>
      <c r="L100" s="161"/>
      <c r="M100" s="242"/>
      <c r="O100" s="449" t="s">
        <v>187</v>
      </c>
      <c r="P100" s="452"/>
      <c r="Q100" s="405">
        <v>0</v>
      </c>
      <c r="R100" s="405">
        <v>0</v>
      </c>
      <c r="S100" s="405">
        <v>0</v>
      </c>
      <c r="T100" s="405">
        <v>0</v>
      </c>
      <c r="U100" s="407">
        <f t="shared" si="2"/>
        <v>0</v>
      </c>
    </row>
    <row r="101" spans="1:24" s="121" customFormat="1" ht="15" hidden="1" customHeight="1" x14ac:dyDescent="0.25">
      <c r="A101" s="83"/>
      <c r="B101" s="83"/>
      <c r="C101" s="83"/>
      <c r="D101" s="83"/>
      <c r="E101" s="555"/>
      <c r="F101" s="556"/>
      <c r="G101" s="179" t="s">
        <v>187</v>
      </c>
      <c r="H101" s="86">
        <v>0</v>
      </c>
      <c r="I101" s="85"/>
      <c r="J101" s="86">
        <v>0</v>
      </c>
      <c r="K101" s="84">
        <f t="shared" si="5"/>
        <v>0</v>
      </c>
      <c r="L101" s="161"/>
      <c r="M101" s="242"/>
      <c r="O101" s="449" t="s">
        <v>187</v>
      </c>
      <c r="P101" s="452"/>
      <c r="Q101" s="405">
        <v>0</v>
      </c>
      <c r="R101" s="405">
        <v>0</v>
      </c>
      <c r="S101" s="405">
        <v>0</v>
      </c>
      <c r="T101" s="405">
        <v>0</v>
      </c>
      <c r="U101" s="407">
        <f t="shared" si="2"/>
        <v>0</v>
      </c>
    </row>
    <row r="102" spans="1:24" s="121" customFormat="1" ht="15" hidden="1" customHeight="1" x14ac:dyDescent="0.25">
      <c r="A102" s="83"/>
      <c r="B102" s="83"/>
      <c r="C102" s="83"/>
      <c r="D102" s="83"/>
      <c r="E102" s="555"/>
      <c r="F102" s="556"/>
      <c r="G102" s="179" t="s">
        <v>187</v>
      </c>
      <c r="H102" s="86">
        <v>0</v>
      </c>
      <c r="I102" s="85"/>
      <c r="J102" s="86">
        <v>0</v>
      </c>
      <c r="K102" s="84">
        <f t="shared" si="5"/>
        <v>0</v>
      </c>
      <c r="L102" s="161"/>
      <c r="M102" s="242"/>
      <c r="O102" s="449" t="s">
        <v>187</v>
      </c>
      <c r="P102" s="452"/>
      <c r="Q102" s="405">
        <v>0</v>
      </c>
      <c r="R102" s="405">
        <v>0</v>
      </c>
      <c r="S102" s="405">
        <v>0</v>
      </c>
      <c r="T102" s="405">
        <v>0</v>
      </c>
      <c r="U102" s="407">
        <f t="shared" si="2"/>
        <v>0</v>
      </c>
      <c r="V102" s="89"/>
    </row>
    <row r="103" spans="1:24" s="89" customFormat="1" ht="13.15" customHeight="1" x14ac:dyDescent="0.25">
      <c r="A103" s="87" t="s">
        <v>183</v>
      </c>
      <c r="B103" s="88"/>
      <c r="C103" s="88"/>
      <c r="D103" s="88"/>
      <c r="E103" s="88"/>
      <c r="F103" s="88"/>
      <c r="G103" s="180"/>
      <c r="H103" s="88"/>
      <c r="L103" s="162"/>
      <c r="M103" s="243"/>
      <c r="N103" s="90"/>
      <c r="O103" s="90"/>
      <c r="P103" s="90"/>
      <c r="Q103" s="170"/>
      <c r="R103" s="121"/>
      <c r="S103" s="121"/>
      <c r="T103" s="78"/>
      <c r="U103" s="121"/>
    </row>
    <row r="104" spans="1:24" s="89" customFormat="1" ht="15" customHeight="1" x14ac:dyDescent="0.25">
      <c r="A104" s="88"/>
      <c r="B104" s="88"/>
      <c r="C104" s="88"/>
      <c r="D104" s="88"/>
      <c r="E104" s="88"/>
      <c r="F104" s="88"/>
      <c r="G104" s="91" t="s">
        <v>68</v>
      </c>
      <c r="H104" s="178">
        <f>SUM(H55:H102)</f>
        <v>0</v>
      </c>
      <c r="I104" s="92"/>
      <c r="J104" s="93" t="s">
        <v>69</v>
      </c>
      <c r="K104" s="177">
        <f>SUM(K55:K102)</f>
        <v>0</v>
      </c>
      <c r="L104" s="163"/>
      <c r="M104" s="244"/>
      <c r="N104" s="94"/>
      <c r="O104" s="94"/>
      <c r="P104" s="94"/>
      <c r="Q104" s="408">
        <f>SUM(Q55:Q102)</f>
        <v>0</v>
      </c>
      <c r="R104" s="408">
        <f t="shared" ref="R104:U104" si="6">SUM(R55:R102)</f>
        <v>0</v>
      </c>
      <c r="S104" s="408">
        <f t="shared" si="6"/>
        <v>0</v>
      </c>
      <c r="T104" s="408">
        <f t="shared" si="6"/>
        <v>0</v>
      </c>
      <c r="U104" s="408">
        <f t="shared" si="6"/>
        <v>0</v>
      </c>
    </row>
    <row r="105" spans="1:24" s="89" customFormat="1" ht="20.100000000000001" customHeight="1" x14ac:dyDescent="0.25">
      <c r="A105" s="88"/>
      <c r="B105" s="88"/>
      <c r="C105" s="88"/>
      <c r="D105" s="88"/>
      <c r="E105" s="88"/>
      <c r="F105" s="88"/>
      <c r="G105" s="88"/>
      <c r="H105" s="88"/>
      <c r="L105" s="162"/>
      <c r="M105" s="243"/>
      <c r="N105" s="95"/>
      <c r="O105" s="95"/>
      <c r="P105" s="95"/>
      <c r="Q105" s="121"/>
      <c r="R105" s="121"/>
      <c r="S105" s="121"/>
      <c r="T105" s="78"/>
      <c r="U105" s="121"/>
    </row>
    <row r="106" spans="1:24" s="89" customFormat="1" ht="15" customHeight="1" x14ac:dyDescent="0.25">
      <c r="A106" s="88"/>
      <c r="B106" s="88"/>
      <c r="C106" s="88"/>
      <c r="D106" s="88"/>
      <c r="E106" s="88"/>
      <c r="F106" s="88"/>
      <c r="G106" s="88"/>
      <c r="H106" s="88"/>
      <c r="I106" s="96"/>
      <c r="J106" s="93" t="s">
        <v>192</v>
      </c>
      <c r="K106" s="327">
        <f>H104+K104</f>
        <v>0</v>
      </c>
      <c r="L106" s="162"/>
      <c r="M106" s="243"/>
      <c r="Q106" s="121"/>
      <c r="R106" s="121"/>
      <c r="S106" s="121"/>
      <c r="T106" s="78"/>
      <c r="U106" s="121"/>
      <c r="V106" s="121"/>
      <c r="W106" s="121"/>
      <c r="X106" s="121"/>
    </row>
    <row r="107" spans="1:24" s="121" customFormat="1" x14ac:dyDescent="0.2">
      <c r="L107" s="162"/>
      <c r="M107" s="243"/>
      <c r="N107" s="77"/>
      <c r="O107" s="77"/>
      <c r="P107" s="77"/>
      <c r="Q107" s="35"/>
      <c r="R107" s="35"/>
      <c r="S107" s="35"/>
      <c r="T107" s="35"/>
      <c r="U107" s="35"/>
      <c r="V107" s="35"/>
      <c r="W107" s="35"/>
      <c r="X107" s="35"/>
    </row>
    <row r="108" spans="1:24" s="121" customFormat="1" x14ac:dyDescent="0.2">
      <c r="L108" s="162"/>
      <c r="M108" s="243"/>
      <c r="N108" s="77"/>
      <c r="O108" s="77"/>
      <c r="P108" s="77"/>
      <c r="Q108" s="35"/>
      <c r="R108" s="35"/>
      <c r="S108" s="35"/>
      <c r="T108" s="35"/>
      <c r="U108" s="35"/>
      <c r="V108" s="35"/>
      <c r="W108" s="35"/>
      <c r="X108" s="35"/>
    </row>
    <row r="109" spans="1:24" ht="15" customHeight="1" x14ac:dyDescent="0.25">
      <c r="M109" s="253"/>
    </row>
    <row r="110" spans="1:24" s="351" customFormat="1" ht="30" customHeight="1" x14ac:dyDescent="0.25">
      <c r="A110" s="575" t="s">
        <v>174</v>
      </c>
      <c r="B110" s="575"/>
      <c r="C110" s="575"/>
      <c r="D110" s="575"/>
      <c r="E110" s="575"/>
      <c r="F110" s="575"/>
      <c r="G110" s="575"/>
      <c r="H110" s="575"/>
      <c r="I110" s="350"/>
      <c r="K110" s="352"/>
      <c r="L110" s="353"/>
      <c r="M110" s="354"/>
      <c r="N110" s="355"/>
      <c r="O110" s="559" t="s">
        <v>3</v>
      </c>
      <c r="P110" s="559"/>
      <c r="Q110" s="396"/>
      <c r="R110" s="397"/>
      <c r="S110" s="356"/>
      <c r="T110" s="356"/>
      <c r="U110" s="356"/>
      <c r="V110" s="356"/>
    </row>
    <row r="111" spans="1:24" s="197" customFormat="1" ht="15" customHeight="1" x14ac:dyDescent="0.25">
      <c r="A111" s="576" t="s">
        <v>125</v>
      </c>
      <c r="B111" s="576"/>
      <c r="C111" s="576"/>
      <c r="D111" s="576"/>
      <c r="E111" s="576"/>
      <c r="F111" s="576"/>
      <c r="G111" s="576"/>
      <c r="H111" s="198"/>
      <c r="I111" s="199"/>
      <c r="K111" s="200"/>
      <c r="L111" s="193"/>
      <c r="M111" s="248"/>
      <c r="N111" s="201"/>
      <c r="O111" s="387"/>
      <c r="P111" s="387"/>
      <c r="Q111" s="202"/>
      <c r="R111" s="203"/>
      <c r="S111" s="391"/>
      <c r="T111" s="392"/>
      <c r="U111" s="392"/>
      <c r="V111" s="33"/>
      <c r="W111" s="33"/>
    </row>
    <row r="112" spans="1:24" s="33" customFormat="1" ht="30" customHeight="1" x14ac:dyDescent="0.25">
      <c r="A112" s="301" t="s">
        <v>91</v>
      </c>
      <c r="B112" s="577" t="s">
        <v>184</v>
      </c>
      <c r="C112" s="578"/>
      <c r="D112" s="578"/>
      <c r="E112" s="308" t="s">
        <v>121</v>
      </c>
      <c r="F112" s="302" t="s">
        <v>113</v>
      </c>
      <c r="G112" s="302" t="s">
        <v>11</v>
      </c>
      <c r="H112" s="302" t="s">
        <v>94</v>
      </c>
      <c r="I112" s="204"/>
      <c r="K112" s="205"/>
      <c r="L112" s="206"/>
      <c r="M112" s="249"/>
      <c r="N112" s="207"/>
      <c r="O112" s="450" t="s">
        <v>197</v>
      </c>
      <c r="P112" s="454" t="s">
        <v>231</v>
      </c>
      <c r="Q112" s="388" t="s">
        <v>4</v>
      </c>
      <c r="R112" s="389" t="s">
        <v>5</v>
      </c>
      <c r="S112" s="393"/>
      <c r="T112" s="373"/>
      <c r="U112" s="373"/>
    </row>
    <row r="113" spans="1:18" s="33" customFormat="1" x14ac:dyDescent="0.25">
      <c r="A113" s="208"/>
      <c r="B113" s="573"/>
      <c r="C113" s="574"/>
      <c r="D113" s="574"/>
      <c r="E113" s="255"/>
      <c r="F113" s="255"/>
      <c r="G113" s="210"/>
      <c r="H113" s="211">
        <v>0</v>
      </c>
      <c r="I113" s="204"/>
      <c r="K113" s="212"/>
      <c r="L113" s="213"/>
      <c r="M113" s="250"/>
      <c r="N113" s="214"/>
      <c r="O113" s="449" t="s">
        <v>187</v>
      </c>
      <c r="P113" s="451"/>
      <c r="Q113" s="405">
        <v>0</v>
      </c>
      <c r="R113" s="406">
        <f>H113-Q113</f>
        <v>0</v>
      </c>
    </row>
    <row r="114" spans="1:18" s="33" customFormat="1" x14ac:dyDescent="0.25">
      <c r="A114" s="215"/>
      <c r="B114" s="573"/>
      <c r="C114" s="574"/>
      <c r="D114" s="574"/>
      <c r="E114" s="255"/>
      <c r="F114" s="255"/>
      <c r="G114" s="210"/>
      <c r="H114" s="211">
        <v>0</v>
      </c>
      <c r="I114" s="204"/>
      <c r="K114" s="212"/>
      <c r="L114" s="213"/>
      <c r="M114" s="250"/>
      <c r="N114" s="214"/>
      <c r="O114" s="449" t="s">
        <v>187</v>
      </c>
      <c r="P114" s="452"/>
      <c r="Q114" s="405">
        <v>0</v>
      </c>
      <c r="R114" s="406">
        <f t="shared" ref="R114:R130" si="7">H114-Q114</f>
        <v>0</v>
      </c>
    </row>
    <row r="115" spans="1:18" s="33" customFormat="1" x14ac:dyDescent="0.25">
      <c r="A115" s="215"/>
      <c r="B115" s="573"/>
      <c r="C115" s="574"/>
      <c r="D115" s="574"/>
      <c r="E115" s="255"/>
      <c r="F115" s="255"/>
      <c r="G115" s="210"/>
      <c r="H115" s="211">
        <v>0</v>
      </c>
      <c r="I115" s="204"/>
      <c r="K115" s="212"/>
      <c r="L115" s="213"/>
      <c r="M115" s="250"/>
      <c r="N115" s="214"/>
      <c r="O115" s="449" t="s">
        <v>187</v>
      </c>
      <c r="P115" s="452"/>
      <c r="Q115" s="405">
        <v>0</v>
      </c>
      <c r="R115" s="406">
        <f t="shared" si="7"/>
        <v>0</v>
      </c>
    </row>
    <row r="116" spans="1:18" s="33" customFormat="1" x14ac:dyDescent="0.25">
      <c r="A116" s="215"/>
      <c r="B116" s="573"/>
      <c r="C116" s="574"/>
      <c r="D116" s="574"/>
      <c r="E116" s="255"/>
      <c r="F116" s="255"/>
      <c r="G116" s="210"/>
      <c r="H116" s="211">
        <v>0</v>
      </c>
      <c r="I116" s="204"/>
      <c r="K116" s="212"/>
      <c r="L116" s="213"/>
      <c r="M116" s="250"/>
      <c r="N116" s="214"/>
      <c r="O116" s="449" t="s">
        <v>187</v>
      </c>
      <c r="P116" s="452"/>
      <c r="Q116" s="405">
        <v>0</v>
      </c>
      <c r="R116" s="406">
        <f t="shared" si="7"/>
        <v>0</v>
      </c>
    </row>
    <row r="117" spans="1:18" s="33" customFormat="1" x14ac:dyDescent="0.25">
      <c r="A117" s="215"/>
      <c r="B117" s="573"/>
      <c r="C117" s="574"/>
      <c r="D117" s="574"/>
      <c r="E117" s="255"/>
      <c r="F117" s="255"/>
      <c r="G117" s="210"/>
      <c r="H117" s="211">
        <v>0</v>
      </c>
      <c r="I117" s="204"/>
      <c r="K117" s="212"/>
      <c r="L117" s="213"/>
      <c r="M117" s="250"/>
      <c r="N117" s="214"/>
      <c r="O117" s="449" t="s">
        <v>187</v>
      </c>
      <c r="P117" s="452"/>
      <c r="Q117" s="405">
        <v>0</v>
      </c>
      <c r="R117" s="406">
        <f t="shared" si="7"/>
        <v>0</v>
      </c>
    </row>
    <row r="118" spans="1:18" s="33" customFormat="1" x14ac:dyDescent="0.25">
      <c r="A118" s="215"/>
      <c r="B118" s="573"/>
      <c r="C118" s="574"/>
      <c r="D118" s="574"/>
      <c r="E118" s="255"/>
      <c r="F118" s="255"/>
      <c r="G118" s="210"/>
      <c r="H118" s="211">
        <v>0</v>
      </c>
      <c r="I118" s="204"/>
      <c r="K118" s="212"/>
      <c r="L118" s="213"/>
      <c r="M118" s="250"/>
      <c r="N118" s="214"/>
      <c r="O118" s="449" t="s">
        <v>187</v>
      </c>
      <c r="P118" s="452"/>
      <c r="Q118" s="405">
        <v>0</v>
      </c>
      <c r="R118" s="406">
        <f t="shared" si="7"/>
        <v>0</v>
      </c>
    </row>
    <row r="119" spans="1:18" s="33" customFormat="1" x14ac:dyDescent="0.25">
      <c r="A119" s="215"/>
      <c r="B119" s="573"/>
      <c r="C119" s="574"/>
      <c r="D119" s="574"/>
      <c r="E119" s="255"/>
      <c r="F119" s="255"/>
      <c r="G119" s="210"/>
      <c r="H119" s="211">
        <v>0</v>
      </c>
      <c r="I119" s="204"/>
      <c r="K119" s="212"/>
      <c r="L119" s="213"/>
      <c r="M119" s="250"/>
      <c r="N119" s="214"/>
      <c r="O119" s="449" t="s">
        <v>187</v>
      </c>
      <c r="P119" s="453"/>
      <c r="Q119" s="405">
        <v>0</v>
      </c>
      <c r="R119" s="406">
        <f t="shared" si="7"/>
        <v>0</v>
      </c>
    </row>
    <row r="120" spans="1:18" s="33" customFormat="1" x14ac:dyDescent="0.25">
      <c r="A120" s="215"/>
      <c r="B120" s="573"/>
      <c r="C120" s="574"/>
      <c r="D120" s="574"/>
      <c r="E120" s="255"/>
      <c r="F120" s="255"/>
      <c r="G120" s="210"/>
      <c r="H120" s="211">
        <v>0</v>
      </c>
      <c r="I120" s="204"/>
      <c r="K120" s="212"/>
      <c r="L120" s="213"/>
      <c r="M120" s="250"/>
      <c r="N120" s="214"/>
      <c r="O120" s="449" t="s">
        <v>187</v>
      </c>
      <c r="P120" s="452"/>
      <c r="Q120" s="405">
        <v>0</v>
      </c>
      <c r="R120" s="406">
        <f t="shared" si="7"/>
        <v>0</v>
      </c>
    </row>
    <row r="121" spans="1:18" s="33" customFormat="1" x14ac:dyDescent="0.25">
      <c r="A121" s="215"/>
      <c r="B121" s="573"/>
      <c r="C121" s="574"/>
      <c r="D121" s="574"/>
      <c r="E121" s="255"/>
      <c r="F121" s="255"/>
      <c r="G121" s="210"/>
      <c r="H121" s="211">
        <v>0</v>
      </c>
      <c r="I121" s="204"/>
      <c r="K121" s="212"/>
      <c r="L121" s="213"/>
      <c r="M121" s="250"/>
      <c r="N121" s="214"/>
      <c r="O121" s="449" t="s">
        <v>187</v>
      </c>
      <c r="P121" s="452"/>
      <c r="Q121" s="405">
        <v>0</v>
      </c>
      <c r="R121" s="406">
        <f t="shared" si="7"/>
        <v>0</v>
      </c>
    </row>
    <row r="122" spans="1:18" s="33" customFormat="1" x14ac:dyDescent="0.25">
      <c r="A122" s="215"/>
      <c r="B122" s="573"/>
      <c r="C122" s="574"/>
      <c r="D122" s="574"/>
      <c r="E122" s="255"/>
      <c r="F122" s="255"/>
      <c r="G122" s="210"/>
      <c r="H122" s="211">
        <v>0</v>
      </c>
      <c r="I122" s="204"/>
      <c r="K122" s="212"/>
      <c r="L122" s="213"/>
      <c r="M122" s="250"/>
      <c r="N122" s="214"/>
      <c r="O122" s="449" t="s">
        <v>187</v>
      </c>
      <c r="P122" s="452"/>
      <c r="Q122" s="405">
        <v>0</v>
      </c>
      <c r="R122" s="406">
        <f t="shared" si="7"/>
        <v>0</v>
      </c>
    </row>
    <row r="123" spans="1:18" s="33" customFormat="1" ht="15" customHeight="1" x14ac:dyDescent="0.25">
      <c r="A123" s="215"/>
      <c r="B123" s="573"/>
      <c r="C123" s="574"/>
      <c r="D123" s="574"/>
      <c r="E123" s="255"/>
      <c r="F123" s="255"/>
      <c r="G123" s="210"/>
      <c r="H123" s="211">
        <v>0</v>
      </c>
      <c r="I123" s="204"/>
      <c r="K123" s="212"/>
      <c r="L123" s="213"/>
      <c r="M123" s="250"/>
      <c r="N123" s="214"/>
      <c r="O123" s="449" t="s">
        <v>187</v>
      </c>
      <c r="P123" s="452"/>
      <c r="Q123" s="405">
        <v>0</v>
      </c>
      <c r="R123" s="406">
        <f t="shared" si="7"/>
        <v>0</v>
      </c>
    </row>
    <row r="124" spans="1:18" s="33" customFormat="1" ht="15" customHeight="1" x14ac:dyDescent="0.25">
      <c r="A124" s="215"/>
      <c r="B124" s="573"/>
      <c r="C124" s="574"/>
      <c r="D124" s="574"/>
      <c r="E124" s="255"/>
      <c r="F124" s="255"/>
      <c r="G124" s="210"/>
      <c r="H124" s="211">
        <v>0</v>
      </c>
      <c r="I124" s="204"/>
      <c r="K124" s="212"/>
      <c r="L124" s="213"/>
      <c r="M124" s="250"/>
      <c r="N124" s="214"/>
      <c r="O124" s="449" t="s">
        <v>187</v>
      </c>
      <c r="P124" s="452"/>
      <c r="Q124" s="405">
        <v>0</v>
      </c>
      <c r="R124" s="406">
        <f t="shared" si="7"/>
        <v>0</v>
      </c>
    </row>
    <row r="125" spans="1:18" s="33" customFormat="1" ht="15" customHeight="1" x14ac:dyDescent="0.25">
      <c r="A125" s="215"/>
      <c r="B125" s="573"/>
      <c r="C125" s="574"/>
      <c r="D125" s="574"/>
      <c r="E125" s="255"/>
      <c r="F125" s="255"/>
      <c r="G125" s="210"/>
      <c r="H125" s="211">
        <v>0</v>
      </c>
      <c r="I125" s="204"/>
      <c r="K125" s="212"/>
      <c r="L125" s="213"/>
      <c r="M125" s="250"/>
      <c r="N125" s="214"/>
      <c r="O125" s="449" t="s">
        <v>187</v>
      </c>
      <c r="P125" s="452"/>
      <c r="Q125" s="405">
        <v>0</v>
      </c>
      <c r="R125" s="406">
        <f t="shared" si="7"/>
        <v>0</v>
      </c>
    </row>
    <row r="126" spans="1:18" s="33" customFormat="1" ht="15" customHeight="1" x14ac:dyDescent="0.25">
      <c r="A126" s="215"/>
      <c r="B126" s="573"/>
      <c r="C126" s="574"/>
      <c r="D126" s="574"/>
      <c r="E126" s="255"/>
      <c r="F126" s="255"/>
      <c r="G126" s="210"/>
      <c r="H126" s="211">
        <v>0</v>
      </c>
      <c r="I126" s="204"/>
      <c r="K126" s="212"/>
      <c r="L126" s="213"/>
      <c r="M126" s="250"/>
      <c r="N126" s="214"/>
      <c r="O126" s="449" t="s">
        <v>187</v>
      </c>
      <c r="P126" s="452"/>
      <c r="Q126" s="405">
        <v>0</v>
      </c>
      <c r="R126" s="406">
        <f t="shared" si="7"/>
        <v>0</v>
      </c>
    </row>
    <row r="127" spans="1:18" s="33" customFormat="1" ht="14.45" customHeight="1" x14ac:dyDescent="0.25">
      <c r="A127" s="215"/>
      <c r="B127" s="573"/>
      <c r="C127" s="574"/>
      <c r="D127" s="574"/>
      <c r="E127" s="255"/>
      <c r="F127" s="255"/>
      <c r="G127" s="210"/>
      <c r="H127" s="211">
        <v>0</v>
      </c>
      <c r="I127" s="204"/>
      <c r="K127" s="212"/>
      <c r="L127" s="213"/>
      <c r="M127" s="250"/>
      <c r="N127" s="214"/>
      <c r="O127" s="449" t="s">
        <v>187</v>
      </c>
      <c r="P127" s="452"/>
      <c r="Q127" s="405">
        <v>0</v>
      </c>
      <c r="R127" s="406">
        <f t="shared" si="7"/>
        <v>0</v>
      </c>
    </row>
    <row r="128" spans="1:18" s="33" customFormat="1" ht="14.45" customHeight="1" x14ac:dyDescent="0.25">
      <c r="A128" s="215"/>
      <c r="B128" s="573"/>
      <c r="C128" s="574"/>
      <c r="D128" s="574"/>
      <c r="E128" s="255"/>
      <c r="F128" s="255"/>
      <c r="G128" s="210"/>
      <c r="H128" s="211">
        <v>0</v>
      </c>
      <c r="I128" s="204"/>
      <c r="K128" s="212"/>
      <c r="L128" s="213"/>
      <c r="M128" s="250"/>
      <c r="N128" s="214"/>
      <c r="O128" s="449" t="s">
        <v>187</v>
      </c>
      <c r="P128" s="452"/>
      <c r="Q128" s="405">
        <v>0</v>
      </c>
      <c r="R128" s="406">
        <f t="shared" si="7"/>
        <v>0</v>
      </c>
    </row>
    <row r="129" spans="1:24" s="33" customFormat="1" ht="14.45" customHeight="1" x14ac:dyDescent="0.25">
      <c r="A129" s="215"/>
      <c r="B129" s="573"/>
      <c r="C129" s="574"/>
      <c r="D129" s="574"/>
      <c r="E129" s="255"/>
      <c r="F129" s="255"/>
      <c r="G129" s="210"/>
      <c r="H129" s="211">
        <v>0</v>
      </c>
      <c r="I129" s="204"/>
      <c r="K129" s="212"/>
      <c r="L129" s="213"/>
      <c r="M129" s="250"/>
      <c r="N129" s="214"/>
      <c r="O129" s="449" t="s">
        <v>187</v>
      </c>
      <c r="P129" s="452"/>
      <c r="Q129" s="405">
        <v>0</v>
      </c>
      <c r="R129" s="406">
        <f t="shared" si="7"/>
        <v>0</v>
      </c>
    </row>
    <row r="130" spans="1:24" s="33" customFormat="1" ht="14.45" customHeight="1" x14ac:dyDescent="0.25">
      <c r="A130" s="215"/>
      <c r="B130" s="573"/>
      <c r="C130" s="574"/>
      <c r="D130" s="574"/>
      <c r="E130" s="255"/>
      <c r="F130" s="255"/>
      <c r="G130" s="210"/>
      <c r="H130" s="211">
        <v>0</v>
      </c>
      <c r="I130" s="204"/>
      <c r="K130" s="212"/>
      <c r="L130" s="213"/>
      <c r="M130" s="250"/>
      <c r="N130" s="214"/>
      <c r="O130" s="449" t="s">
        <v>187</v>
      </c>
      <c r="P130" s="452"/>
      <c r="Q130" s="405">
        <v>0</v>
      </c>
      <c r="R130" s="406">
        <f t="shared" si="7"/>
        <v>0</v>
      </c>
    </row>
    <row r="131" spans="1:24" s="33" customFormat="1" ht="15" customHeight="1" x14ac:dyDescent="0.25">
      <c r="A131" s="87"/>
      <c r="B131" s="88"/>
      <c r="E131" s="29"/>
      <c r="F131" s="217"/>
      <c r="G131" s="217"/>
      <c r="H131" s="218"/>
      <c r="I131" s="204"/>
      <c r="K131" s="219"/>
      <c r="L131" s="220"/>
      <c r="M131" s="251"/>
      <c r="N131" s="219"/>
      <c r="O131" s="219"/>
      <c r="P131" s="219"/>
      <c r="Q131" s="409">
        <f>SUM(Q113:Q130)</f>
        <v>0</v>
      </c>
      <c r="R131" s="409">
        <f>SUM(R113:R130)</f>
        <v>0</v>
      </c>
    </row>
    <row r="132" spans="1:24" s="33" customFormat="1" ht="15" customHeight="1" x14ac:dyDescent="0.25">
      <c r="A132" s="187"/>
      <c r="E132" s="29"/>
      <c r="F132" s="29"/>
      <c r="G132" s="221" t="s">
        <v>97</v>
      </c>
      <c r="H132" s="222">
        <f>SUM(H113:H130)</f>
        <v>0</v>
      </c>
      <c r="I132" s="204"/>
      <c r="K132" s="223"/>
      <c r="L132" s="220"/>
      <c r="M132" s="253"/>
      <c r="N132" s="223"/>
      <c r="O132" s="223"/>
      <c r="P132" s="223"/>
    </row>
    <row r="133" spans="1:24" x14ac:dyDescent="0.25">
      <c r="M133" s="253"/>
    </row>
    <row r="134" spans="1:24" s="33" customFormat="1" ht="13.9" customHeight="1" x14ac:dyDescent="0.25">
      <c r="C134" s="31"/>
      <c r="D134" s="29"/>
      <c r="E134" s="217"/>
      <c r="F134" s="29"/>
      <c r="G134" s="34"/>
      <c r="M134" s="253"/>
    </row>
    <row r="135" spans="1:24" x14ac:dyDescent="0.25">
      <c r="M135" s="254"/>
    </row>
    <row r="136" spans="1:24" s="32" customFormat="1" ht="30" customHeight="1" x14ac:dyDescent="0.25">
      <c r="A136" s="575" t="s">
        <v>148</v>
      </c>
      <c r="B136" s="575"/>
      <c r="C136" s="575"/>
      <c r="D136" s="575"/>
      <c r="E136" s="575"/>
      <c r="F136" s="575"/>
      <c r="G136" s="575"/>
      <c r="H136" s="575"/>
      <c r="I136" s="188"/>
      <c r="K136" s="189"/>
      <c r="L136" s="190"/>
      <c r="M136" s="247"/>
      <c r="N136" s="191"/>
      <c r="O136" s="559" t="s">
        <v>3</v>
      </c>
      <c r="P136" s="559"/>
      <c r="Q136" s="394"/>
      <c r="R136" s="395"/>
      <c r="S136" s="421"/>
      <c r="T136" s="256"/>
      <c r="U136" s="256"/>
      <c r="V136" s="256"/>
      <c r="W136" s="256"/>
      <c r="X136" s="33"/>
    </row>
    <row r="137" spans="1:24" s="33" customFormat="1" ht="15" customHeight="1" x14ac:dyDescent="0.25">
      <c r="A137" s="576" t="s">
        <v>149</v>
      </c>
      <c r="B137" s="576"/>
      <c r="C137" s="576"/>
      <c r="D137" s="576"/>
      <c r="E137" s="576"/>
      <c r="F137" s="576"/>
      <c r="G137" s="576"/>
      <c r="H137" s="576"/>
      <c r="I137" s="192"/>
      <c r="K137" s="189"/>
      <c r="L137" s="193"/>
      <c r="M137" s="248"/>
      <c r="N137" s="194"/>
      <c r="O137" s="194"/>
      <c r="P137" s="194"/>
      <c r="Q137" s="195"/>
      <c r="R137" s="196"/>
      <c r="S137" s="201"/>
      <c r="T137" s="196"/>
      <c r="U137" s="197"/>
      <c r="V137" s="197"/>
      <c r="W137" s="197"/>
      <c r="X137" s="197"/>
    </row>
    <row r="138" spans="1:24" s="197" customFormat="1" ht="15" customHeight="1" x14ac:dyDescent="0.25">
      <c r="A138" s="576" t="s">
        <v>125</v>
      </c>
      <c r="B138" s="576"/>
      <c r="C138" s="576"/>
      <c r="D138" s="576"/>
      <c r="E138" s="576"/>
      <c r="F138" s="576"/>
      <c r="G138" s="576"/>
      <c r="H138" s="198"/>
      <c r="I138" s="199"/>
      <c r="K138" s="200"/>
      <c r="L138" s="193"/>
      <c r="M138" s="248"/>
      <c r="N138" s="201"/>
      <c r="O138" s="201"/>
      <c r="P138" s="201"/>
      <c r="Q138" s="202"/>
      <c r="R138" s="203"/>
      <c r="S138" s="207"/>
      <c r="T138" s="391"/>
      <c r="U138" s="392"/>
      <c r="V138" s="392"/>
      <c r="W138" s="33"/>
      <c r="X138" s="33"/>
    </row>
    <row r="139" spans="1:24" s="33" customFormat="1" ht="30" customHeight="1" x14ac:dyDescent="0.25">
      <c r="A139" s="301" t="s">
        <v>91</v>
      </c>
      <c r="B139" s="302" t="s">
        <v>111</v>
      </c>
      <c r="C139" s="578" t="s">
        <v>112</v>
      </c>
      <c r="D139" s="578"/>
      <c r="E139" s="578"/>
      <c r="F139" s="302" t="s">
        <v>113</v>
      </c>
      <c r="G139" s="302" t="s">
        <v>11</v>
      </c>
      <c r="H139" s="302" t="s">
        <v>94</v>
      </c>
      <c r="I139" s="204"/>
      <c r="K139" s="205"/>
      <c r="L139" s="206"/>
      <c r="M139" s="249"/>
      <c r="N139" s="207"/>
      <c r="O139" s="450" t="s">
        <v>197</v>
      </c>
      <c r="P139" s="450" t="s">
        <v>231</v>
      </c>
      <c r="Q139" s="388" t="s">
        <v>4</v>
      </c>
      <c r="R139" s="389" t="s">
        <v>5</v>
      </c>
      <c r="S139" s="393"/>
      <c r="T139" s="373"/>
      <c r="U139" s="373"/>
    </row>
    <row r="140" spans="1:24" s="33" customFormat="1" x14ac:dyDescent="0.25">
      <c r="A140" s="208"/>
      <c r="B140" s="209"/>
      <c r="C140" s="573"/>
      <c r="D140" s="574"/>
      <c r="E140" s="584"/>
      <c r="F140" s="255"/>
      <c r="G140" s="210"/>
      <c r="H140" s="211">
        <v>0</v>
      </c>
      <c r="I140" s="204"/>
      <c r="K140" s="212"/>
      <c r="L140" s="213"/>
      <c r="M140" s="250"/>
      <c r="N140" s="214"/>
      <c r="O140" s="449" t="s">
        <v>187</v>
      </c>
      <c r="P140" s="451"/>
      <c r="Q140" s="405">
        <v>0</v>
      </c>
      <c r="R140" s="406">
        <f>H140-Q140</f>
        <v>0</v>
      </c>
    </row>
    <row r="141" spans="1:24" s="33" customFormat="1" x14ac:dyDescent="0.25">
      <c r="A141" s="215"/>
      <c r="B141" s="209"/>
      <c r="C141" s="573"/>
      <c r="D141" s="574"/>
      <c r="E141" s="584"/>
      <c r="F141" s="255"/>
      <c r="G141" s="210"/>
      <c r="H141" s="211">
        <v>0</v>
      </c>
      <c r="I141" s="204"/>
      <c r="K141" s="212"/>
      <c r="L141" s="213"/>
      <c r="M141" s="250"/>
      <c r="N141" s="214"/>
      <c r="O141" s="449" t="s">
        <v>187</v>
      </c>
      <c r="P141" s="452"/>
      <c r="Q141" s="405">
        <v>0</v>
      </c>
      <c r="R141" s="406">
        <f t="shared" ref="R141:R162" si="8">H141-Q141</f>
        <v>0</v>
      </c>
    </row>
    <row r="142" spans="1:24" s="33" customFormat="1" x14ac:dyDescent="0.25">
      <c r="A142" s="215"/>
      <c r="B142" s="209"/>
      <c r="C142" s="573"/>
      <c r="D142" s="574"/>
      <c r="E142" s="584"/>
      <c r="F142" s="255"/>
      <c r="G142" s="210"/>
      <c r="H142" s="211">
        <v>0</v>
      </c>
      <c r="I142" s="204"/>
      <c r="K142" s="212"/>
      <c r="L142" s="213"/>
      <c r="M142" s="250"/>
      <c r="N142" s="214"/>
      <c r="O142" s="449" t="s">
        <v>187</v>
      </c>
      <c r="P142" s="452"/>
      <c r="Q142" s="405">
        <v>0</v>
      </c>
      <c r="R142" s="406">
        <f t="shared" si="8"/>
        <v>0</v>
      </c>
    </row>
    <row r="143" spans="1:24" s="33" customFormat="1" x14ac:dyDescent="0.25">
      <c r="A143" s="215"/>
      <c r="B143" s="209"/>
      <c r="C143" s="573"/>
      <c r="D143" s="574"/>
      <c r="E143" s="584"/>
      <c r="F143" s="255"/>
      <c r="G143" s="210"/>
      <c r="H143" s="211">
        <v>0</v>
      </c>
      <c r="I143" s="204"/>
      <c r="K143" s="212"/>
      <c r="L143" s="213"/>
      <c r="M143" s="250"/>
      <c r="N143" s="214"/>
      <c r="O143" s="449" t="s">
        <v>187</v>
      </c>
      <c r="P143" s="452"/>
      <c r="Q143" s="405">
        <v>0</v>
      </c>
      <c r="R143" s="406">
        <f t="shared" si="8"/>
        <v>0</v>
      </c>
    </row>
    <row r="144" spans="1:24" s="33" customFormat="1" x14ac:dyDescent="0.25">
      <c r="A144" s="215"/>
      <c r="B144" s="209"/>
      <c r="C144" s="573"/>
      <c r="D144" s="574"/>
      <c r="E144" s="584"/>
      <c r="F144" s="255"/>
      <c r="G144" s="210"/>
      <c r="H144" s="211">
        <v>0</v>
      </c>
      <c r="I144" s="204"/>
      <c r="K144" s="212"/>
      <c r="L144" s="213"/>
      <c r="M144" s="250"/>
      <c r="N144" s="214"/>
      <c r="O144" s="449" t="s">
        <v>187</v>
      </c>
      <c r="P144" s="452"/>
      <c r="Q144" s="405">
        <v>0</v>
      </c>
      <c r="R144" s="406">
        <f t="shared" si="8"/>
        <v>0</v>
      </c>
    </row>
    <row r="145" spans="1:18" s="33" customFormat="1" x14ac:dyDescent="0.25">
      <c r="A145" s="215"/>
      <c r="B145" s="209"/>
      <c r="C145" s="573"/>
      <c r="D145" s="574"/>
      <c r="E145" s="584"/>
      <c r="F145" s="255"/>
      <c r="G145" s="210"/>
      <c r="H145" s="211">
        <v>0</v>
      </c>
      <c r="I145" s="204"/>
      <c r="K145" s="212"/>
      <c r="L145" s="213"/>
      <c r="M145" s="250"/>
      <c r="N145" s="214"/>
      <c r="O145" s="449" t="s">
        <v>187</v>
      </c>
      <c r="P145" s="452"/>
      <c r="Q145" s="405">
        <v>0</v>
      </c>
      <c r="R145" s="406">
        <f t="shared" si="8"/>
        <v>0</v>
      </c>
    </row>
    <row r="146" spans="1:18" s="33" customFormat="1" x14ac:dyDescent="0.25">
      <c r="A146" s="215"/>
      <c r="B146" s="209"/>
      <c r="C146" s="573"/>
      <c r="D146" s="574"/>
      <c r="E146" s="584"/>
      <c r="F146" s="255"/>
      <c r="G146" s="210"/>
      <c r="H146" s="211">
        <v>0</v>
      </c>
      <c r="I146" s="204"/>
      <c r="K146" s="212"/>
      <c r="L146" s="213"/>
      <c r="M146" s="250"/>
      <c r="N146" s="214"/>
      <c r="O146" s="449" t="s">
        <v>187</v>
      </c>
      <c r="P146" s="453"/>
      <c r="Q146" s="405">
        <v>0</v>
      </c>
      <c r="R146" s="406">
        <f t="shared" si="8"/>
        <v>0</v>
      </c>
    </row>
    <row r="147" spans="1:18" s="33" customFormat="1" ht="14.45" customHeight="1" x14ac:dyDescent="0.25">
      <c r="A147" s="215"/>
      <c r="B147" s="209"/>
      <c r="C147" s="573"/>
      <c r="D147" s="574"/>
      <c r="E147" s="584"/>
      <c r="F147" s="255"/>
      <c r="G147" s="210"/>
      <c r="H147" s="211">
        <v>0</v>
      </c>
      <c r="I147" s="204"/>
      <c r="K147" s="212"/>
      <c r="L147" s="213"/>
      <c r="M147" s="250"/>
      <c r="N147" s="214"/>
      <c r="O147" s="449" t="s">
        <v>187</v>
      </c>
      <c r="P147" s="452"/>
      <c r="Q147" s="405">
        <v>0</v>
      </c>
      <c r="R147" s="406">
        <f t="shared" si="8"/>
        <v>0</v>
      </c>
    </row>
    <row r="148" spans="1:18" s="33" customFormat="1" ht="14.45" customHeight="1" x14ac:dyDescent="0.25">
      <c r="A148" s="215"/>
      <c r="B148" s="209"/>
      <c r="C148" s="573"/>
      <c r="D148" s="574"/>
      <c r="E148" s="584"/>
      <c r="F148" s="255"/>
      <c r="G148" s="210"/>
      <c r="H148" s="211">
        <v>0</v>
      </c>
      <c r="I148" s="204"/>
      <c r="K148" s="212"/>
      <c r="L148" s="213"/>
      <c r="M148" s="250"/>
      <c r="N148" s="214"/>
      <c r="O148" s="449" t="s">
        <v>187</v>
      </c>
      <c r="P148" s="452"/>
      <c r="Q148" s="405">
        <v>0</v>
      </c>
      <c r="R148" s="406">
        <f t="shared" si="8"/>
        <v>0</v>
      </c>
    </row>
    <row r="149" spans="1:18" s="33" customFormat="1" ht="14.45" customHeight="1" x14ac:dyDescent="0.25">
      <c r="A149" s="215"/>
      <c r="B149" s="209"/>
      <c r="C149" s="573"/>
      <c r="D149" s="574"/>
      <c r="E149" s="584"/>
      <c r="F149" s="255"/>
      <c r="G149" s="210"/>
      <c r="H149" s="211">
        <v>0</v>
      </c>
      <c r="I149" s="204"/>
      <c r="K149" s="212"/>
      <c r="L149" s="213"/>
      <c r="M149" s="250"/>
      <c r="N149" s="214"/>
      <c r="O149" s="449" t="s">
        <v>187</v>
      </c>
      <c r="P149" s="452"/>
      <c r="Q149" s="405">
        <v>0</v>
      </c>
      <c r="R149" s="406">
        <f t="shared" si="8"/>
        <v>0</v>
      </c>
    </row>
    <row r="150" spans="1:18" s="33" customFormat="1" ht="14.45" customHeight="1" x14ac:dyDescent="0.25">
      <c r="A150" s="215"/>
      <c r="B150" s="209"/>
      <c r="C150" s="573"/>
      <c r="D150" s="574"/>
      <c r="E150" s="584"/>
      <c r="F150" s="255"/>
      <c r="G150" s="210"/>
      <c r="H150" s="211">
        <v>0</v>
      </c>
      <c r="I150" s="204"/>
      <c r="K150" s="212"/>
      <c r="L150" s="213"/>
      <c r="M150" s="250"/>
      <c r="N150" s="214"/>
      <c r="O150" s="449" t="s">
        <v>187</v>
      </c>
      <c r="P150" s="452"/>
      <c r="Q150" s="405">
        <v>0</v>
      </c>
      <c r="R150" s="406">
        <f t="shared" si="8"/>
        <v>0</v>
      </c>
    </row>
    <row r="151" spans="1:18" s="33" customFormat="1" ht="14.45" customHeight="1" x14ac:dyDescent="0.25">
      <c r="A151" s="215"/>
      <c r="B151" s="209"/>
      <c r="C151" s="573"/>
      <c r="D151" s="574"/>
      <c r="E151" s="584"/>
      <c r="F151" s="255"/>
      <c r="G151" s="210"/>
      <c r="H151" s="211">
        <v>0</v>
      </c>
      <c r="I151" s="204"/>
      <c r="K151" s="212"/>
      <c r="L151" s="213"/>
      <c r="M151" s="250"/>
      <c r="N151" s="214"/>
      <c r="O151" s="449" t="s">
        <v>187</v>
      </c>
      <c r="P151" s="452"/>
      <c r="Q151" s="405">
        <v>0</v>
      </c>
      <c r="R151" s="406">
        <f t="shared" si="8"/>
        <v>0</v>
      </c>
    </row>
    <row r="152" spans="1:18" s="33" customFormat="1" ht="14.45" hidden="1" customHeight="1" x14ac:dyDescent="0.25">
      <c r="A152" s="215"/>
      <c r="B152" s="209"/>
      <c r="C152" s="573"/>
      <c r="D152" s="574"/>
      <c r="E152" s="584"/>
      <c r="F152" s="255"/>
      <c r="G152" s="210"/>
      <c r="H152" s="211">
        <v>0</v>
      </c>
      <c r="I152" s="204"/>
      <c r="K152" s="212"/>
      <c r="L152" s="213"/>
      <c r="M152" s="250"/>
      <c r="N152" s="214"/>
      <c r="O152" s="449" t="s">
        <v>187</v>
      </c>
      <c r="P152" s="452"/>
      <c r="Q152" s="405">
        <v>0</v>
      </c>
      <c r="R152" s="406">
        <f t="shared" si="8"/>
        <v>0</v>
      </c>
    </row>
    <row r="153" spans="1:18" s="33" customFormat="1" ht="14.45" hidden="1" customHeight="1" x14ac:dyDescent="0.25">
      <c r="A153" s="215"/>
      <c r="B153" s="209"/>
      <c r="C153" s="573"/>
      <c r="D153" s="574"/>
      <c r="E153" s="584"/>
      <c r="F153" s="255"/>
      <c r="G153" s="210"/>
      <c r="H153" s="211">
        <v>0</v>
      </c>
      <c r="I153" s="204"/>
      <c r="K153" s="212"/>
      <c r="L153" s="213"/>
      <c r="M153" s="250"/>
      <c r="N153" s="214"/>
      <c r="O153" s="449" t="s">
        <v>187</v>
      </c>
      <c r="P153" s="452"/>
      <c r="Q153" s="405">
        <v>0</v>
      </c>
      <c r="R153" s="406">
        <f t="shared" si="8"/>
        <v>0</v>
      </c>
    </row>
    <row r="154" spans="1:18" s="33" customFormat="1" ht="14.45" hidden="1" customHeight="1" x14ac:dyDescent="0.25">
      <c r="A154" s="215"/>
      <c r="B154" s="209"/>
      <c r="C154" s="573"/>
      <c r="D154" s="574"/>
      <c r="E154" s="584"/>
      <c r="F154" s="255"/>
      <c r="G154" s="210"/>
      <c r="H154" s="211">
        <v>0</v>
      </c>
      <c r="I154" s="204"/>
      <c r="K154" s="212"/>
      <c r="L154" s="213"/>
      <c r="M154" s="250"/>
      <c r="N154" s="214"/>
      <c r="O154" s="449" t="s">
        <v>187</v>
      </c>
      <c r="P154" s="452"/>
      <c r="Q154" s="405">
        <v>0</v>
      </c>
      <c r="R154" s="406">
        <f t="shared" si="8"/>
        <v>0</v>
      </c>
    </row>
    <row r="155" spans="1:18" s="33" customFormat="1" ht="14.45" hidden="1" customHeight="1" x14ac:dyDescent="0.25">
      <c r="A155" s="215"/>
      <c r="B155" s="209"/>
      <c r="C155" s="573"/>
      <c r="D155" s="574"/>
      <c r="E155" s="584"/>
      <c r="F155" s="255"/>
      <c r="G155" s="210"/>
      <c r="H155" s="211">
        <v>0</v>
      </c>
      <c r="I155" s="204"/>
      <c r="K155" s="212"/>
      <c r="L155" s="213"/>
      <c r="M155" s="250"/>
      <c r="N155" s="214"/>
      <c r="O155" s="449" t="s">
        <v>187</v>
      </c>
      <c r="P155" s="452"/>
      <c r="Q155" s="405">
        <v>0</v>
      </c>
      <c r="R155" s="406">
        <f t="shared" si="8"/>
        <v>0</v>
      </c>
    </row>
    <row r="156" spans="1:18" s="33" customFormat="1" ht="14.45" hidden="1" customHeight="1" x14ac:dyDescent="0.25">
      <c r="A156" s="215"/>
      <c r="B156" s="209"/>
      <c r="C156" s="573"/>
      <c r="D156" s="574"/>
      <c r="E156" s="584"/>
      <c r="F156" s="255"/>
      <c r="G156" s="210"/>
      <c r="H156" s="211">
        <v>0</v>
      </c>
      <c r="I156" s="204"/>
      <c r="K156" s="212"/>
      <c r="L156" s="213"/>
      <c r="M156" s="250"/>
      <c r="N156" s="214"/>
      <c r="O156" s="449" t="s">
        <v>187</v>
      </c>
      <c r="P156" s="452"/>
      <c r="Q156" s="405">
        <v>0</v>
      </c>
      <c r="R156" s="406">
        <f t="shared" si="8"/>
        <v>0</v>
      </c>
    </row>
    <row r="157" spans="1:18" s="33" customFormat="1" ht="14.45" hidden="1" customHeight="1" x14ac:dyDescent="0.25">
      <c r="A157" s="215"/>
      <c r="B157" s="209"/>
      <c r="C157" s="573"/>
      <c r="D157" s="574"/>
      <c r="E157" s="584"/>
      <c r="F157" s="255"/>
      <c r="G157" s="210"/>
      <c r="H157" s="211">
        <v>0</v>
      </c>
      <c r="I157" s="204"/>
      <c r="K157" s="212"/>
      <c r="L157" s="213"/>
      <c r="M157" s="250"/>
      <c r="N157" s="214"/>
      <c r="O157" s="449" t="s">
        <v>187</v>
      </c>
      <c r="P157" s="452"/>
      <c r="Q157" s="405">
        <v>0</v>
      </c>
      <c r="R157" s="406">
        <f t="shared" si="8"/>
        <v>0</v>
      </c>
    </row>
    <row r="158" spans="1:18" s="33" customFormat="1" ht="14.45" hidden="1" customHeight="1" x14ac:dyDescent="0.25">
      <c r="A158" s="215"/>
      <c r="B158" s="209"/>
      <c r="C158" s="573"/>
      <c r="D158" s="574"/>
      <c r="E158" s="584"/>
      <c r="F158" s="255"/>
      <c r="G158" s="210"/>
      <c r="H158" s="211">
        <v>0</v>
      </c>
      <c r="I158" s="204"/>
      <c r="K158" s="212"/>
      <c r="L158" s="213"/>
      <c r="M158" s="250"/>
      <c r="N158" s="214"/>
      <c r="O158" s="449" t="s">
        <v>187</v>
      </c>
      <c r="P158" s="452"/>
      <c r="Q158" s="405">
        <v>0</v>
      </c>
      <c r="R158" s="406">
        <f t="shared" si="8"/>
        <v>0</v>
      </c>
    </row>
    <row r="159" spans="1:18" s="33" customFormat="1" ht="14.45" hidden="1" customHeight="1" x14ac:dyDescent="0.25">
      <c r="A159" s="215"/>
      <c r="B159" s="209"/>
      <c r="C159" s="573"/>
      <c r="D159" s="574"/>
      <c r="E159" s="584"/>
      <c r="F159" s="255"/>
      <c r="G159" s="210"/>
      <c r="H159" s="211">
        <v>0</v>
      </c>
      <c r="I159" s="204"/>
      <c r="K159" s="212"/>
      <c r="L159" s="213"/>
      <c r="M159" s="250"/>
      <c r="N159" s="214"/>
      <c r="O159" s="449" t="s">
        <v>187</v>
      </c>
      <c r="P159" s="452"/>
      <c r="Q159" s="405">
        <v>0</v>
      </c>
      <c r="R159" s="406">
        <f t="shared" si="8"/>
        <v>0</v>
      </c>
    </row>
    <row r="160" spans="1:18" s="33" customFormat="1" ht="14.45" hidden="1" customHeight="1" x14ac:dyDescent="0.25">
      <c r="A160" s="215"/>
      <c r="B160" s="209"/>
      <c r="C160" s="573"/>
      <c r="D160" s="574"/>
      <c r="E160" s="584"/>
      <c r="F160" s="255"/>
      <c r="G160" s="210"/>
      <c r="H160" s="211">
        <v>0</v>
      </c>
      <c r="I160" s="204"/>
      <c r="K160" s="212"/>
      <c r="L160" s="213"/>
      <c r="M160" s="250"/>
      <c r="N160" s="214"/>
      <c r="O160" s="449" t="s">
        <v>187</v>
      </c>
      <c r="P160" s="452"/>
      <c r="Q160" s="405">
        <v>0</v>
      </c>
      <c r="R160" s="406">
        <f t="shared" si="8"/>
        <v>0</v>
      </c>
    </row>
    <row r="161" spans="1:18" s="33" customFormat="1" ht="14.45" hidden="1" customHeight="1" x14ac:dyDescent="0.25">
      <c r="A161" s="215"/>
      <c r="B161" s="209"/>
      <c r="C161" s="573"/>
      <c r="D161" s="574"/>
      <c r="E161" s="584"/>
      <c r="F161" s="255"/>
      <c r="G161" s="210"/>
      <c r="H161" s="211">
        <v>0</v>
      </c>
      <c r="I161" s="204"/>
      <c r="K161" s="212"/>
      <c r="L161" s="213"/>
      <c r="M161" s="250"/>
      <c r="N161" s="214"/>
      <c r="O161" s="449" t="s">
        <v>187</v>
      </c>
      <c r="P161" s="452"/>
      <c r="Q161" s="405">
        <v>0</v>
      </c>
      <c r="R161" s="406">
        <f t="shared" si="8"/>
        <v>0</v>
      </c>
    </row>
    <row r="162" spans="1:18" s="33" customFormat="1" ht="14.45" hidden="1" customHeight="1" x14ac:dyDescent="0.25">
      <c r="A162" s="215"/>
      <c r="B162" s="209"/>
      <c r="C162" s="573"/>
      <c r="D162" s="574"/>
      <c r="E162" s="584"/>
      <c r="F162" s="255"/>
      <c r="G162" s="210"/>
      <c r="H162" s="211">
        <v>0</v>
      </c>
      <c r="I162" s="204"/>
      <c r="K162" s="212"/>
      <c r="L162" s="213"/>
      <c r="M162" s="250"/>
      <c r="N162" s="214"/>
      <c r="O162" s="449" t="s">
        <v>187</v>
      </c>
      <c r="P162" s="452"/>
      <c r="Q162" s="405">
        <v>0</v>
      </c>
      <c r="R162" s="406">
        <f t="shared" si="8"/>
        <v>0</v>
      </c>
    </row>
    <row r="163" spans="1:18" s="33" customFormat="1" ht="15" customHeight="1" x14ac:dyDescent="0.25">
      <c r="A163" s="87" t="s">
        <v>183</v>
      </c>
      <c r="B163" s="88"/>
      <c r="E163" s="29"/>
      <c r="F163" s="217"/>
      <c r="G163" s="217"/>
      <c r="H163" s="218"/>
      <c r="I163" s="204"/>
      <c r="K163" s="219"/>
      <c r="L163" s="220"/>
      <c r="M163" s="251"/>
      <c r="N163" s="219"/>
      <c r="O163" s="219"/>
      <c r="P163" s="219"/>
      <c r="Q163" s="409">
        <f>SUM(Q140:Q162)</f>
        <v>0</v>
      </c>
      <c r="R163" s="409">
        <f>SUM(R140:R162)</f>
        <v>0</v>
      </c>
    </row>
    <row r="164" spans="1:18" s="33" customFormat="1" ht="15" customHeight="1" x14ac:dyDescent="0.25">
      <c r="A164" s="187"/>
      <c r="E164" s="29"/>
      <c r="F164" s="29"/>
      <c r="G164" s="221" t="s">
        <v>97</v>
      </c>
      <c r="H164" s="222">
        <f>SUM(H140:H162)</f>
        <v>0</v>
      </c>
      <c r="I164" s="204"/>
      <c r="K164" s="223"/>
      <c r="L164" s="220"/>
      <c r="M164" s="251"/>
      <c r="N164" s="223"/>
      <c r="O164" s="223"/>
      <c r="P164" s="223"/>
    </row>
    <row r="165" spans="1:18" x14ac:dyDescent="0.25">
      <c r="M165" s="238"/>
    </row>
    <row r="166" spans="1:18" x14ac:dyDescent="0.25">
      <c r="M166" s="238"/>
    </row>
    <row r="167" spans="1:18" x14ac:dyDescent="0.25">
      <c r="G167" s="342" t="s">
        <v>185</v>
      </c>
      <c r="H167" s="359">
        <f>SUM(H45+K106+H132+H164)</f>
        <v>0</v>
      </c>
      <c r="M167" s="238"/>
    </row>
  </sheetData>
  <mergeCells count="146">
    <mergeCell ref="E73:F73"/>
    <mergeCell ref="E74:F74"/>
    <mergeCell ref="C144:E144"/>
    <mergeCell ref="C145:E145"/>
    <mergeCell ref="O7:P7"/>
    <mergeCell ref="A48:K48"/>
    <mergeCell ref="C161:E161"/>
    <mergeCell ref="C146:E146"/>
    <mergeCell ref="C147:E147"/>
    <mergeCell ref="D28:E28"/>
    <mergeCell ref="D30:E30"/>
    <mergeCell ref="D32:E32"/>
    <mergeCell ref="D34:E34"/>
    <mergeCell ref="D18:E18"/>
    <mergeCell ref="D20:E20"/>
    <mergeCell ref="D22:E22"/>
    <mergeCell ref="D24:E24"/>
    <mergeCell ref="E80:F80"/>
    <mergeCell ref="E81:F81"/>
    <mergeCell ref="E82:F82"/>
    <mergeCell ref="E83:F83"/>
    <mergeCell ref="E84:F84"/>
    <mergeCell ref="E69:F69"/>
    <mergeCell ref="E70:F70"/>
    <mergeCell ref="E71:F71"/>
    <mergeCell ref="E72:F72"/>
    <mergeCell ref="E60:F60"/>
    <mergeCell ref="E61:F61"/>
    <mergeCell ref="C162:E162"/>
    <mergeCell ref="A42:B42"/>
    <mergeCell ref="B118:D118"/>
    <mergeCell ref="B120:D120"/>
    <mergeCell ref="B122:D122"/>
    <mergeCell ref="B119:D119"/>
    <mergeCell ref="B121:D121"/>
    <mergeCell ref="B123:D123"/>
    <mergeCell ref="C158:E158"/>
    <mergeCell ref="C159:E159"/>
    <mergeCell ref="C150:E150"/>
    <mergeCell ref="C151:E151"/>
    <mergeCell ref="C152:E152"/>
    <mergeCell ref="C153:E153"/>
    <mergeCell ref="C154:E154"/>
    <mergeCell ref="C155:E155"/>
    <mergeCell ref="C160:E160"/>
    <mergeCell ref="C148:E148"/>
    <mergeCell ref="C149:E149"/>
    <mergeCell ref="C156:E156"/>
    <mergeCell ref="C157:E157"/>
    <mergeCell ref="C143:E143"/>
    <mergeCell ref="B125:D125"/>
    <mergeCell ref="B126:D126"/>
    <mergeCell ref="C140:E140"/>
    <mergeCell ref="C141:E141"/>
    <mergeCell ref="C142:E142"/>
    <mergeCell ref="C2:D2"/>
    <mergeCell ref="C3:D3"/>
    <mergeCell ref="A136:H136"/>
    <mergeCell ref="A137:H137"/>
    <mergeCell ref="A138:G138"/>
    <mergeCell ref="D36:E36"/>
    <mergeCell ref="D38:E38"/>
    <mergeCell ref="D40:E40"/>
    <mergeCell ref="D26:E26"/>
    <mergeCell ref="A7:B7"/>
    <mergeCell ref="E7:F7"/>
    <mergeCell ref="D10:E10"/>
    <mergeCell ref="D11:E11"/>
    <mergeCell ref="D41:E41"/>
    <mergeCell ref="D12:E12"/>
    <mergeCell ref="D14:E14"/>
    <mergeCell ref="D16:E16"/>
    <mergeCell ref="E67:F67"/>
    <mergeCell ref="E68:F68"/>
    <mergeCell ref="A50:K50"/>
    <mergeCell ref="A51:K51"/>
    <mergeCell ref="E2:E3"/>
    <mergeCell ref="C139:E139"/>
    <mergeCell ref="B52:F52"/>
    <mergeCell ref="G52:H52"/>
    <mergeCell ref="G7:H7"/>
    <mergeCell ref="B129:D129"/>
    <mergeCell ref="E94:F94"/>
    <mergeCell ref="E95:F95"/>
    <mergeCell ref="E96:F96"/>
    <mergeCell ref="E97:F97"/>
    <mergeCell ref="E98:F98"/>
    <mergeCell ref="E99:F99"/>
    <mergeCell ref="E100:F100"/>
    <mergeCell ref="E101:F101"/>
    <mergeCell ref="E76:F76"/>
    <mergeCell ref="E77:F77"/>
    <mergeCell ref="E75:F75"/>
    <mergeCell ref="E54:F54"/>
    <mergeCell ref="E55:F55"/>
    <mergeCell ref="B116:D116"/>
    <mergeCell ref="B117:D117"/>
    <mergeCell ref="B124:D124"/>
    <mergeCell ref="O48:P48"/>
    <mergeCell ref="O110:P110"/>
    <mergeCell ref="O136:P136"/>
    <mergeCell ref="Q53:Q54"/>
    <mergeCell ref="R53:R54"/>
    <mergeCell ref="S53:S54"/>
    <mergeCell ref="T53:T54"/>
    <mergeCell ref="I52:K52"/>
    <mergeCell ref="C53:D53"/>
    <mergeCell ref="E53:F53"/>
    <mergeCell ref="G53:G54"/>
    <mergeCell ref="H53:H54"/>
    <mergeCell ref="I53:I54"/>
    <mergeCell ref="J53:J54"/>
    <mergeCell ref="K53:K54"/>
    <mergeCell ref="B130:D130"/>
    <mergeCell ref="A110:H110"/>
    <mergeCell ref="A111:G111"/>
    <mergeCell ref="B112:D112"/>
    <mergeCell ref="B113:D113"/>
    <mergeCell ref="B114:D114"/>
    <mergeCell ref="B115:D115"/>
    <mergeCell ref="B127:D127"/>
    <mergeCell ref="B128:D128"/>
    <mergeCell ref="U53:U54"/>
    <mergeCell ref="E102:F102"/>
    <mergeCell ref="E85:F85"/>
    <mergeCell ref="E86:F86"/>
    <mergeCell ref="E87:F87"/>
    <mergeCell ref="E88:F88"/>
    <mergeCell ref="E89:F89"/>
    <mergeCell ref="E90:F90"/>
    <mergeCell ref="O53:O54"/>
    <mergeCell ref="P53:P54"/>
    <mergeCell ref="E91:F91"/>
    <mergeCell ref="E92:F92"/>
    <mergeCell ref="E93:F93"/>
    <mergeCell ref="E56:F56"/>
    <mergeCell ref="E57:F57"/>
    <mergeCell ref="E58:F58"/>
    <mergeCell ref="E59:F59"/>
    <mergeCell ref="E78:F78"/>
    <mergeCell ref="E79:F79"/>
    <mergeCell ref="E62:F62"/>
    <mergeCell ref="E63:F63"/>
    <mergeCell ref="E64:F64"/>
    <mergeCell ref="E65:F65"/>
    <mergeCell ref="E66:F66"/>
  </mergeCells>
  <conditionalFormatting sqref="A11:A40">
    <cfRule type="expression" dxfId="28" priority="101">
      <formula>MOD(ROW(),2)=0</formula>
    </cfRule>
  </conditionalFormatting>
  <conditionalFormatting sqref="A113:B130">
    <cfRule type="expression" dxfId="27" priority="3">
      <formula>MOD(ROW(),2)=0</formula>
    </cfRule>
  </conditionalFormatting>
  <conditionalFormatting sqref="A140:D162">
    <cfRule type="expression" dxfId="26" priority="204">
      <formula>MOD(ROW(),2)=0</formula>
    </cfRule>
  </conditionalFormatting>
  <conditionalFormatting sqref="A55:E102">
    <cfRule type="expression" dxfId="25" priority="30">
      <formula>MOD(ROW(),2)=0</formula>
    </cfRule>
  </conditionalFormatting>
  <conditionalFormatting sqref="B11:D11 C12:D41 B12:B40 A41:B41">
    <cfRule type="expression" dxfId="24" priority="104">
      <formula>MOD(ROW(),2)=0</formula>
    </cfRule>
  </conditionalFormatting>
  <conditionalFormatting sqref="D11:D41">
    <cfRule type="containsText" dxfId="23" priority="103" operator="containsText" text="Yes">
      <formula>NOT(ISERROR(SEARCH("Yes",D11)))</formula>
    </cfRule>
    <cfRule type="containsText" dxfId="22" priority="102" operator="containsText" text="No">
      <formula>NOT(ISERROR(SEARCH("No",D11)))</formula>
    </cfRule>
  </conditionalFormatting>
  <conditionalFormatting sqref="E113:H130">
    <cfRule type="expression" dxfId="21" priority="12">
      <formula>MOD(ROW(),2)=0</formula>
    </cfRule>
  </conditionalFormatting>
  <conditionalFormatting sqref="F11:H41">
    <cfRule type="expression" dxfId="20" priority="9">
      <formula>MOD(ROW(),2)=0</formula>
    </cfRule>
  </conditionalFormatting>
  <conditionalFormatting sqref="F140:H162">
    <cfRule type="expression" dxfId="19" priority="206">
      <formula>MOD(ROW(),2)=0</formula>
    </cfRule>
  </conditionalFormatting>
  <conditionalFormatting sqref="G55:K102">
    <cfRule type="expression" dxfId="18" priority="61">
      <formula>MOD(ROW(),2)=0</formula>
    </cfRule>
  </conditionalFormatting>
  <dataValidations count="7">
    <dataValidation type="list" allowBlank="1" showInputMessage="1" showErrorMessage="1" sqref="C11:C41" xr:uid="{37CE918F-FCF5-43DC-8563-5AC27D711BE7}">
      <formula1>"Select…,YES,NO"</formula1>
    </dataValidation>
    <dataValidation type="decimal" allowBlank="1" showInputMessage="1" showErrorMessage="1" error="Maximum eligible salary is €80,000" sqref="G11:H41" xr:uid="{5E004563-E38E-40EA-9133-6317F0C695AE}">
      <formula1>0</formula1>
      <formula2>80000</formula2>
    </dataValidation>
    <dataValidation type="list" allowBlank="1" showInputMessage="1" showErrorMessage="1" sqref="O11:O41" xr:uid="{02C67321-F9F9-42C5-9DDD-4CA5C4542ED6}">
      <formula1>"Select, Payslip &amp; POP OK, Payslip &amp; POP Not OK"</formula1>
    </dataValidation>
    <dataValidation type="list" allowBlank="1" showInputMessage="1" showErrorMessage="1" sqref="O55:O102" xr:uid="{EDB04EA3-621C-4AB9-8D58-850AA8EFB67A}">
      <formula1>"Select, Itinerary email OK, Itinerary email NOT OK, Car Hire Invoice &amp; POP OK, Car Hire Invoice &amp; POP NOT OK, Mileage Checked &amp; OK, Mileage Checked &amp; NOT OK"</formula1>
    </dataValidation>
    <dataValidation type="list" allowBlank="1" showInputMessage="1" showErrorMessage="1" sqref="O113:O130" xr:uid="{25DDE86C-25E4-4317-9670-757750BAEFB2}">
      <formula1>"Select, Lease/Invoice &amp; POP OK, Lease/Invoice &amp; POP NOT OK"</formula1>
    </dataValidation>
    <dataValidation type="list" allowBlank="1" showInputMessage="1" showErrorMessage="1" sqref="O140:O162" xr:uid="{DB7C73A7-A765-4D39-B68B-16D1E7073AD2}">
      <formula1>"Select, Invoice &amp; POP OK, Invoice &amp; POP NOT OK"</formula1>
    </dataValidation>
    <dataValidation type="list" allowBlank="1" showInputMessage="1" showErrorMessage="1" sqref="G55:G102" xr:uid="{36FE46EC-EB6C-4512-8180-279CDB0B2D85}">
      <formula1>"Select, Airline, Ferry, Rail, Car Hire, Mileage in Km"</formula1>
    </dataValidation>
  </dataValidations>
  <pageMargins left="0.23622047244094491" right="0.23622047244094491" top="0.55118110236220474" bottom="0.55118110236220474" header="0.31496062992125984" footer="0.31496062992125984"/>
  <pageSetup paperSize="9" scale="68" fitToHeight="0" orientation="landscape" r:id="rId1"/>
  <rowBreaks count="1" manualBreakCount="1">
    <brk id="166"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D26BD-6140-4DE5-8D7A-6018DFFE5D96}">
  <sheetPr>
    <tabColor theme="7" tint="0.79998168889431442"/>
    <pageSetUpPr fitToPage="1"/>
  </sheetPr>
  <dimension ref="A2:AB124"/>
  <sheetViews>
    <sheetView showGridLines="0" zoomScaleNormal="100" workbookViewId="0"/>
  </sheetViews>
  <sheetFormatPr defaultColWidth="9.140625" defaultRowHeight="15" x14ac:dyDescent="0.25"/>
  <cols>
    <col min="1" max="1" width="6" style="35" customWidth="1"/>
    <col min="2" max="2" width="38.7109375" style="35" customWidth="1"/>
    <col min="3" max="4" width="13.85546875" style="36" customWidth="1"/>
    <col min="5" max="5" width="23.7109375" style="35" customWidth="1"/>
    <col min="6" max="6" width="17.7109375" style="36" customWidth="1"/>
    <col min="7" max="9" width="15.7109375" style="35" customWidth="1"/>
    <col min="10" max="11" width="16.7109375" style="35" customWidth="1"/>
    <col min="12" max="13" width="2.7109375" style="154" customWidth="1"/>
    <col min="14" max="14" width="20.7109375" style="35" customWidth="1"/>
    <col min="15" max="15" width="25.7109375" style="35" customWidth="1"/>
    <col min="16" max="16" width="70.7109375" style="35" customWidth="1"/>
    <col min="17" max="17" width="17.85546875" style="35" customWidth="1"/>
    <col min="18" max="18" width="18.7109375" style="35" customWidth="1"/>
    <col min="19" max="21" width="20.7109375" style="35" customWidth="1"/>
    <col min="22" max="22" width="35.140625" style="35" customWidth="1"/>
    <col min="23" max="23" width="14.85546875" style="35" customWidth="1"/>
    <col min="24" max="16384" width="9.140625" style="35"/>
  </cols>
  <sheetData>
    <row r="2" spans="1:28" x14ac:dyDescent="0.25">
      <c r="B2" s="175" t="s">
        <v>141</v>
      </c>
      <c r="C2" s="585" t="str">
        <f>IF('Claim Summary'!C5&lt;&gt;"",'Claim Summary'!C5,"")</f>
        <v/>
      </c>
      <c r="D2" s="586"/>
      <c r="E2" s="598" t="s">
        <v>106</v>
      </c>
    </row>
    <row r="3" spans="1:28" x14ac:dyDescent="0.25">
      <c r="B3" s="175" t="s">
        <v>103</v>
      </c>
      <c r="C3" s="585" t="str">
        <f>IF('Claim Summary'!C21&lt;&gt;"",'Claim Summary'!C21,"")</f>
        <v/>
      </c>
      <c r="D3" s="586"/>
      <c r="E3" s="598"/>
    </row>
    <row r="4" spans="1:28" ht="15" customHeight="1" x14ac:dyDescent="0.25">
      <c r="B4" s="303" t="s">
        <v>127</v>
      </c>
      <c r="C4" s="185"/>
      <c r="D4" s="185"/>
    </row>
    <row r="5" spans="1:28" ht="15" customHeight="1" x14ac:dyDescent="0.25"/>
    <row r="6" spans="1:28" s="32" customFormat="1" ht="30" customHeight="1" x14ac:dyDescent="0.25">
      <c r="A6" s="593" t="s">
        <v>102</v>
      </c>
      <c r="B6" s="593"/>
      <c r="C6" s="314"/>
      <c r="D6" s="314"/>
      <c r="E6" s="314"/>
      <c r="F6" s="314"/>
      <c r="G6" s="314"/>
      <c r="H6" s="290"/>
      <c r="I6" s="290"/>
      <c r="J6" s="290"/>
      <c r="L6" s="155"/>
      <c r="M6" s="235"/>
      <c r="N6" s="130"/>
      <c r="O6" s="394" t="s">
        <v>3</v>
      </c>
      <c r="P6" s="398"/>
      <c r="Q6" s="398"/>
      <c r="R6" s="399"/>
      <c r="S6" s="399"/>
      <c r="T6" s="399"/>
      <c r="U6" s="399"/>
      <c r="V6" s="225"/>
      <c r="W6" s="225"/>
    </row>
    <row r="7" spans="1:28" s="32" customFormat="1" x14ac:dyDescent="0.2">
      <c r="A7" s="599" t="s">
        <v>126</v>
      </c>
      <c r="B7" s="599"/>
      <c r="C7" s="599"/>
      <c r="D7" s="599"/>
      <c r="E7" s="599"/>
      <c r="F7" s="599"/>
      <c r="G7" s="599"/>
      <c r="H7" s="599"/>
      <c r="I7" s="599"/>
      <c r="J7" s="599"/>
      <c r="L7" s="155"/>
      <c r="M7" s="235"/>
    </row>
    <row r="8" spans="1:28" s="98" customFormat="1" ht="15" customHeight="1" x14ac:dyDescent="0.25">
      <c r="A8" s="599" t="s">
        <v>125</v>
      </c>
      <c r="B8" s="599"/>
      <c r="C8" s="599"/>
      <c r="D8" s="599"/>
      <c r="E8" s="599"/>
      <c r="F8" s="599"/>
      <c r="G8" s="599"/>
      <c r="H8" s="599"/>
      <c r="I8" s="599"/>
      <c r="J8" s="599"/>
      <c r="L8" s="156"/>
      <c r="M8" s="236"/>
      <c r="N8" s="131"/>
      <c r="O8" s="131"/>
      <c r="P8" s="131"/>
      <c r="Q8" s="132">
        <v>900</v>
      </c>
      <c r="R8" s="133" t="s">
        <v>92</v>
      </c>
      <c r="S8" s="79"/>
      <c r="T8" s="134"/>
      <c r="U8" s="135"/>
      <c r="V8" s="136"/>
      <c r="W8" s="79"/>
      <c r="X8" s="80"/>
      <c r="Y8" s="80"/>
      <c r="Z8" s="80"/>
      <c r="AA8" s="80"/>
      <c r="AB8" s="80"/>
    </row>
    <row r="9" spans="1:28" s="89" customFormat="1" ht="65.25" hidden="1" customHeight="1" x14ac:dyDescent="0.25">
      <c r="A9" s="291"/>
      <c r="B9" s="600" t="s">
        <v>70</v>
      </c>
      <c r="C9" s="292"/>
      <c r="D9" s="292"/>
      <c r="E9" s="292"/>
      <c r="F9" s="292"/>
      <c r="G9" s="293"/>
      <c r="H9" s="293"/>
      <c r="I9" s="294"/>
      <c r="J9" s="294"/>
      <c r="L9" s="156"/>
      <c r="M9" s="236"/>
      <c r="N9" s="88"/>
      <c r="O9" s="88"/>
      <c r="P9" s="88"/>
      <c r="Q9" s="88"/>
      <c r="R9" s="88"/>
      <c r="S9" s="88"/>
      <c r="T9" s="137"/>
      <c r="U9" s="88"/>
      <c r="V9" s="119"/>
      <c r="X9" s="121"/>
      <c r="Y9" s="121"/>
      <c r="Z9" s="121"/>
      <c r="AA9" s="121"/>
      <c r="AB9" s="121"/>
    </row>
    <row r="10" spans="1:28" s="79" customFormat="1" ht="30" customHeight="1" x14ac:dyDescent="0.25">
      <c r="A10" s="295" t="s">
        <v>91</v>
      </c>
      <c r="B10" s="601"/>
      <c r="C10" s="602" t="s">
        <v>71</v>
      </c>
      <c r="D10" s="602"/>
      <c r="E10" s="602"/>
      <c r="F10" s="296" t="s">
        <v>10</v>
      </c>
      <c r="G10" s="296" t="s">
        <v>11</v>
      </c>
      <c r="H10" s="296" t="s">
        <v>93</v>
      </c>
      <c r="I10" s="296" t="s">
        <v>72</v>
      </c>
      <c r="J10" s="296" t="s">
        <v>94</v>
      </c>
      <c r="L10" s="157"/>
      <c r="M10" s="237"/>
      <c r="N10" s="138"/>
      <c r="O10" s="450" t="s">
        <v>197</v>
      </c>
      <c r="P10" s="450" t="s">
        <v>231</v>
      </c>
      <c r="Q10" s="389" t="s">
        <v>95</v>
      </c>
      <c r="R10" s="389" t="s">
        <v>96</v>
      </c>
      <c r="S10" s="389" t="s">
        <v>5</v>
      </c>
      <c r="T10" s="389" t="s">
        <v>236</v>
      </c>
      <c r="U10" s="456" t="s">
        <v>122</v>
      </c>
      <c r="V10" s="139"/>
      <c r="W10" s="139"/>
      <c r="X10" s="139"/>
      <c r="Y10" s="139"/>
      <c r="Z10" s="139"/>
    </row>
    <row r="11" spans="1:28" s="77" customFormat="1" x14ac:dyDescent="0.25">
      <c r="A11" s="257"/>
      <c r="B11" s="258"/>
      <c r="C11" s="595"/>
      <c r="D11" s="596"/>
      <c r="E11" s="597"/>
      <c r="F11" s="259"/>
      <c r="G11" s="260"/>
      <c r="H11" s="261">
        <v>0</v>
      </c>
      <c r="I11" s="262"/>
      <c r="J11" s="261">
        <f>H11*I11</f>
        <v>0</v>
      </c>
      <c r="K11" s="140"/>
      <c r="L11" s="157"/>
      <c r="M11" s="237"/>
      <c r="N11" s="141"/>
      <c r="O11" s="449" t="s">
        <v>187</v>
      </c>
      <c r="P11" s="451"/>
      <c r="Q11" s="400">
        <f>ROUND(MIN(H11,Q8),2)</f>
        <v>0</v>
      </c>
      <c r="R11" s="401">
        <f t="shared" ref="R11:R45" si="0">I11</f>
        <v>0</v>
      </c>
      <c r="S11" s="172">
        <f>Q11*R11</f>
        <v>0</v>
      </c>
      <c r="T11" s="402">
        <v>0</v>
      </c>
      <c r="U11" s="172">
        <f>J11-T11</f>
        <v>0</v>
      </c>
      <c r="V11" s="97"/>
      <c r="W11" s="97"/>
      <c r="X11" s="97"/>
      <c r="Y11" s="97"/>
      <c r="Z11" s="97"/>
    </row>
    <row r="12" spans="1:28" s="77" customFormat="1" x14ac:dyDescent="0.25">
      <c r="A12" s="257"/>
      <c r="B12" s="258"/>
      <c r="C12" s="595"/>
      <c r="D12" s="596"/>
      <c r="E12" s="597"/>
      <c r="F12" s="259"/>
      <c r="G12" s="260"/>
      <c r="H12" s="261">
        <v>0</v>
      </c>
      <c r="I12" s="262"/>
      <c r="J12" s="261">
        <f t="shared" ref="J12:J45" si="1">H12*I12</f>
        <v>0</v>
      </c>
      <c r="K12" s="140"/>
      <c r="L12" s="157"/>
      <c r="M12" s="237"/>
      <c r="N12" s="141"/>
      <c r="O12" s="449" t="s">
        <v>187</v>
      </c>
      <c r="P12" s="451"/>
      <c r="Q12" s="400">
        <f t="shared" ref="Q12:Q45" si="2">ROUND(MIN(H12,Q9),2)</f>
        <v>0</v>
      </c>
      <c r="R12" s="401">
        <f t="shared" si="0"/>
        <v>0</v>
      </c>
      <c r="S12" s="172">
        <f t="shared" ref="S12:S45" si="3">Q12*R12</f>
        <v>0</v>
      </c>
      <c r="T12" s="402">
        <v>0</v>
      </c>
      <c r="U12" s="172">
        <f t="shared" ref="U12:U45" si="4">J12-T12</f>
        <v>0</v>
      </c>
      <c r="V12" s="97"/>
      <c r="W12" s="97"/>
      <c r="X12" s="97"/>
      <c r="Y12" s="97"/>
      <c r="Z12" s="97"/>
    </row>
    <row r="13" spans="1:28" s="77" customFormat="1" x14ac:dyDescent="0.25">
      <c r="A13" s="257"/>
      <c r="B13" s="258"/>
      <c r="C13" s="595"/>
      <c r="D13" s="596"/>
      <c r="E13" s="597"/>
      <c r="F13" s="259"/>
      <c r="G13" s="260"/>
      <c r="H13" s="261">
        <v>0</v>
      </c>
      <c r="I13" s="262"/>
      <c r="J13" s="261">
        <f t="shared" si="1"/>
        <v>0</v>
      </c>
      <c r="K13" s="140"/>
      <c r="L13" s="157"/>
      <c r="M13" s="237"/>
      <c r="N13" s="141"/>
      <c r="O13" s="449" t="s">
        <v>187</v>
      </c>
      <c r="P13" s="451"/>
      <c r="Q13" s="400">
        <f t="shared" si="2"/>
        <v>0</v>
      </c>
      <c r="R13" s="401">
        <f t="shared" si="0"/>
        <v>0</v>
      </c>
      <c r="S13" s="172">
        <f t="shared" si="3"/>
        <v>0</v>
      </c>
      <c r="T13" s="402">
        <v>0</v>
      </c>
      <c r="U13" s="172">
        <f t="shared" si="4"/>
        <v>0</v>
      </c>
      <c r="V13" s="97"/>
      <c r="W13" s="97"/>
      <c r="X13" s="97"/>
      <c r="Y13" s="97"/>
      <c r="Z13" s="97"/>
    </row>
    <row r="14" spans="1:28" s="77" customFormat="1" x14ac:dyDescent="0.25">
      <c r="A14" s="257"/>
      <c r="B14" s="258"/>
      <c r="C14" s="595"/>
      <c r="D14" s="596"/>
      <c r="E14" s="597"/>
      <c r="F14" s="259"/>
      <c r="G14" s="260"/>
      <c r="H14" s="261">
        <v>0</v>
      </c>
      <c r="I14" s="262"/>
      <c r="J14" s="261">
        <f t="shared" si="1"/>
        <v>0</v>
      </c>
      <c r="K14" s="140"/>
      <c r="L14" s="157"/>
      <c r="M14" s="237"/>
      <c r="N14" s="141"/>
      <c r="O14" s="449" t="s">
        <v>187</v>
      </c>
      <c r="P14" s="451"/>
      <c r="Q14" s="400">
        <f t="shared" si="2"/>
        <v>0</v>
      </c>
      <c r="R14" s="401">
        <f t="shared" si="0"/>
        <v>0</v>
      </c>
      <c r="S14" s="172">
        <f t="shared" si="3"/>
        <v>0</v>
      </c>
      <c r="T14" s="402">
        <v>0</v>
      </c>
      <c r="U14" s="172">
        <f t="shared" si="4"/>
        <v>0</v>
      </c>
      <c r="V14" s="97"/>
      <c r="W14" s="97"/>
      <c r="X14" s="97"/>
      <c r="Y14" s="97"/>
      <c r="Z14" s="97"/>
    </row>
    <row r="15" spans="1:28" s="77" customFormat="1" x14ac:dyDescent="0.25">
      <c r="A15" s="257"/>
      <c r="B15" s="258"/>
      <c r="C15" s="595"/>
      <c r="D15" s="596"/>
      <c r="E15" s="597"/>
      <c r="F15" s="259"/>
      <c r="G15" s="260"/>
      <c r="H15" s="261">
        <v>0</v>
      </c>
      <c r="I15" s="262"/>
      <c r="J15" s="261">
        <f t="shared" si="1"/>
        <v>0</v>
      </c>
      <c r="K15" s="140"/>
      <c r="L15" s="157"/>
      <c r="M15" s="237"/>
      <c r="N15" s="141"/>
      <c r="O15" s="449" t="s">
        <v>187</v>
      </c>
      <c r="P15" s="451"/>
      <c r="Q15" s="400">
        <f t="shared" si="2"/>
        <v>0</v>
      </c>
      <c r="R15" s="401">
        <f t="shared" si="0"/>
        <v>0</v>
      </c>
      <c r="S15" s="172">
        <f t="shared" si="3"/>
        <v>0</v>
      </c>
      <c r="T15" s="402">
        <v>0</v>
      </c>
      <c r="U15" s="172">
        <f t="shared" si="4"/>
        <v>0</v>
      </c>
      <c r="V15" s="97"/>
      <c r="W15" s="97"/>
      <c r="X15" s="97"/>
      <c r="Y15" s="97"/>
      <c r="Z15" s="97"/>
    </row>
    <row r="16" spans="1:28" s="77" customFormat="1" x14ac:dyDescent="0.25">
      <c r="A16" s="257"/>
      <c r="B16" s="258"/>
      <c r="C16" s="595"/>
      <c r="D16" s="596"/>
      <c r="E16" s="597"/>
      <c r="F16" s="259"/>
      <c r="G16" s="260"/>
      <c r="H16" s="261">
        <v>0</v>
      </c>
      <c r="I16" s="262"/>
      <c r="J16" s="261">
        <f t="shared" si="1"/>
        <v>0</v>
      </c>
      <c r="K16" s="140"/>
      <c r="L16" s="157"/>
      <c r="M16" s="237"/>
      <c r="N16" s="141"/>
      <c r="O16" s="449" t="s">
        <v>187</v>
      </c>
      <c r="P16" s="451"/>
      <c r="Q16" s="400">
        <f t="shared" si="2"/>
        <v>0</v>
      </c>
      <c r="R16" s="401">
        <f t="shared" si="0"/>
        <v>0</v>
      </c>
      <c r="S16" s="172">
        <f t="shared" si="3"/>
        <v>0</v>
      </c>
      <c r="T16" s="402">
        <v>0</v>
      </c>
      <c r="U16" s="172">
        <f t="shared" si="4"/>
        <v>0</v>
      </c>
      <c r="V16" s="97"/>
      <c r="W16" s="97"/>
      <c r="X16" s="97"/>
      <c r="Y16" s="97"/>
      <c r="Z16" s="97"/>
    </row>
    <row r="17" spans="1:26" s="77" customFormat="1" x14ac:dyDescent="0.25">
      <c r="A17" s="257"/>
      <c r="B17" s="258"/>
      <c r="C17" s="595"/>
      <c r="D17" s="596"/>
      <c r="E17" s="597"/>
      <c r="F17" s="259"/>
      <c r="G17" s="260"/>
      <c r="H17" s="261">
        <v>0</v>
      </c>
      <c r="I17" s="262"/>
      <c r="J17" s="261">
        <f t="shared" si="1"/>
        <v>0</v>
      </c>
      <c r="K17" s="140"/>
      <c r="L17" s="157"/>
      <c r="M17" s="237"/>
      <c r="N17" s="141"/>
      <c r="O17" s="449" t="s">
        <v>187</v>
      </c>
      <c r="P17" s="451"/>
      <c r="Q17" s="400">
        <f t="shared" si="2"/>
        <v>0</v>
      </c>
      <c r="R17" s="401">
        <f t="shared" si="0"/>
        <v>0</v>
      </c>
      <c r="S17" s="172">
        <f t="shared" si="3"/>
        <v>0</v>
      </c>
      <c r="T17" s="402">
        <v>0</v>
      </c>
      <c r="U17" s="172">
        <f t="shared" si="4"/>
        <v>0</v>
      </c>
      <c r="V17" s="97"/>
      <c r="W17" s="97"/>
      <c r="X17" s="97"/>
      <c r="Y17" s="97"/>
      <c r="Z17" s="97"/>
    </row>
    <row r="18" spans="1:26" s="77" customFormat="1" x14ac:dyDescent="0.25">
      <c r="A18" s="257"/>
      <c r="B18" s="258"/>
      <c r="C18" s="595"/>
      <c r="D18" s="596"/>
      <c r="E18" s="597"/>
      <c r="F18" s="259"/>
      <c r="G18" s="260"/>
      <c r="H18" s="261">
        <v>0</v>
      </c>
      <c r="I18" s="262"/>
      <c r="J18" s="261">
        <f t="shared" si="1"/>
        <v>0</v>
      </c>
      <c r="K18" s="140"/>
      <c r="L18" s="157"/>
      <c r="M18" s="237"/>
      <c r="N18" s="141"/>
      <c r="O18" s="449" t="s">
        <v>187</v>
      </c>
      <c r="P18" s="451"/>
      <c r="Q18" s="400">
        <f t="shared" si="2"/>
        <v>0</v>
      </c>
      <c r="R18" s="401">
        <f t="shared" si="0"/>
        <v>0</v>
      </c>
      <c r="S18" s="172">
        <f t="shared" si="3"/>
        <v>0</v>
      </c>
      <c r="T18" s="402">
        <v>0</v>
      </c>
      <c r="U18" s="172">
        <f t="shared" si="4"/>
        <v>0</v>
      </c>
      <c r="V18" s="97"/>
      <c r="W18" s="97"/>
      <c r="X18" s="97"/>
      <c r="Y18" s="97"/>
      <c r="Z18" s="97"/>
    </row>
    <row r="19" spans="1:26" s="77" customFormat="1" ht="15.75" customHeight="1" x14ac:dyDescent="0.25">
      <c r="A19" s="257"/>
      <c r="B19" s="258"/>
      <c r="C19" s="595"/>
      <c r="D19" s="596"/>
      <c r="E19" s="597"/>
      <c r="F19" s="259"/>
      <c r="G19" s="263"/>
      <c r="H19" s="264">
        <v>0</v>
      </c>
      <c r="I19" s="262"/>
      <c r="J19" s="261">
        <f t="shared" si="1"/>
        <v>0</v>
      </c>
      <c r="K19" s="140"/>
      <c r="L19" s="157"/>
      <c r="M19" s="237"/>
      <c r="N19" s="141"/>
      <c r="O19" s="449" t="s">
        <v>187</v>
      </c>
      <c r="P19" s="451"/>
      <c r="Q19" s="400">
        <f t="shared" si="2"/>
        <v>0</v>
      </c>
      <c r="R19" s="401">
        <f t="shared" si="0"/>
        <v>0</v>
      </c>
      <c r="S19" s="172">
        <f t="shared" si="3"/>
        <v>0</v>
      </c>
      <c r="T19" s="402">
        <v>0</v>
      </c>
      <c r="U19" s="172">
        <f t="shared" si="4"/>
        <v>0</v>
      </c>
      <c r="V19" s="97"/>
      <c r="W19" s="97"/>
      <c r="X19" s="97"/>
      <c r="Y19" s="97"/>
      <c r="Z19" s="97"/>
    </row>
    <row r="20" spans="1:26" s="77" customFormat="1" x14ac:dyDescent="0.25">
      <c r="A20" s="257"/>
      <c r="B20" s="258"/>
      <c r="C20" s="595"/>
      <c r="D20" s="596"/>
      <c r="E20" s="597"/>
      <c r="F20" s="259"/>
      <c r="G20" s="263"/>
      <c r="H20" s="264">
        <v>0</v>
      </c>
      <c r="I20" s="262"/>
      <c r="J20" s="261">
        <f t="shared" si="1"/>
        <v>0</v>
      </c>
      <c r="K20" s="140"/>
      <c r="L20" s="157"/>
      <c r="M20" s="237"/>
      <c r="N20" s="141"/>
      <c r="O20" s="449" t="s">
        <v>187</v>
      </c>
      <c r="P20" s="451"/>
      <c r="Q20" s="400">
        <f t="shared" si="2"/>
        <v>0</v>
      </c>
      <c r="R20" s="401">
        <f t="shared" si="0"/>
        <v>0</v>
      </c>
      <c r="S20" s="172">
        <f t="shared" si="3"/>
        <v>0</v>
      </c>
      <c r="T20" s="402">
        <v>0</v>
      </c>
      <c r="U20" s="172">
        <f t="shared" si="4"/>
        <v>0</v>
      </c>
      <c r="V20" s="97"/>
      <c r="W20" s="97"/>
      <c r="X20" s="97"/>
      <c r="Y20" s="97"/>
      <c r="Z20" s="97"/>
    </row>
    <row r="21" spans="1:26" s="77" customFormat="1" ht="15" customHeight="1" x14ac:dyDescent="0.25">
      <c r="A21" s="257"/>
      <c r="B21" s="258"/>
      <c r="C21" s="595"/>
      <c r="D21" s="596"/>
      <c r="E21" s="597"/>
      <c r="F21" s="259"/>
      <c r="G21" s="263"/>
      <c r="H21" s="264">
        <v>0</v>
      </c>
      <c r="I21" s="262"/>
      <c r="J21" s="261">
        <f t="shared" si="1"/>
        <v>0</v>
      </c>
      <c r="K21" s="140"/>
      <c r="L21" s="157"/>
      <c r="M21" s="237"/>
      <c r="N21" s="141"/>
      <c r="O21" s="449" t="s">
        <v>187</v>
      </c>
      <c r="P21" s="451"/>
      <c r="Q21" s="400">
        <f t="shared" si="2"/>
        <v>0</v>
      </c>
      <c r="R21" s="401">
        <f t="shared" si="0"/>
        <v>0</v>
      </c>
      <c r="S21" s="172">
        <f t="shared" si="3"/>
        <v>0</v>
      </c>
      <c r="T21" s="402">
        <v>0</v>
      </c>
      <c r="U21" s="172">
        <f t="shared" si="4"/>
        <v>0</v>
      </c>
      <c r="V21" s="97"/>
      <c r="W21" s="97"/>
      <c r="X21" s="97"/>
      <c r="Y21" s="97"/>
      <c r="Z21" s="97"/>
    </row>
    <row r="22" spans="1:26" s="77" customFormat="1" ht="15" customHeight="1" x14ac:dyDescent="0.25">
      <c r="A22" s="257"/>
      <c r="B22" s="258"/>
      <c r="C22" s="595"/>
      <c r="D22" s="596"/>
      <c r="E22" s="597"/>
      <c r="F22" s="259"/>
      <c r="G22" s="263"/>
      <c r="H22" s="264">
        <v>0</v>
      </c>
      <c r="I22" s="262"/>
      <c r="J22" s="261">
        <f t="shared" si="1"/>
        <v>0</v>
      </c>
      <c r="K22" s="140"/>
      <c r="L22" s="157"/>
      <c r="M22" s="237"/>
      <c r="N22" s="141"/>
      <c r="O22" s="449" t="s">
        <v>187</v>
      </c>
      <c r="P22" s="451"/>
      <c r="Q22" s="400">
        <f t="shared" si="2"/>
        <v>0</v>
      </c>
      <c r="R22" s="401">
        <f t="shared" si="0"/>
        <v>0</v>
      </c>
      <c r="S22" s="172">
        <f t="shared" si="3"/>
        <v>0</v>
      </c>
      <c r="T22" s="402">
        <v>0</v>
      </c>
      <c r="U22" s="172">
        <f t="shared" si="4"/>
        <v>0</v>
      </c>
      <c r="V22" s="97"/>
      <c r="W22" s="97"/>
      <c r="X22" s="97"/>
      <c r="Y22" s="97"/>
      <c r="Z22" s="97"/>
    </row>
    <row r="23" spans="1:26" s="77" customFormat="1" ht="15" customHeight="1" x14ac:dyDescent="0.25">
      <c r="A23" s="257"/>
      <c r="B23" s="258"/>
      <c r="C23" s="595"/>
      <c r="D23" s="596"/>
      <c r="E23" s="597"/>
      <c r="F23" s="259"/>
      <c r="G23" s="263"/>
      <c r="H23" s="264">
        <v>0</v>
      </c>
      <c r="I23" s="262"/>
      <c r="J23" s="261">
        <f t="shared" si="1"/>
        <v>0</v>
      </c>
      <c r="K23" s="140"/>
      <c r="L23" s="157"/>
      <c r="M23" s="237"/>
      <c r="N23" s="141"/>
      <c r="O23" s="449" t="s">
        <v>187</v>
      </c>
      <c r="P23" s="451"/>
      <c r="Q23" s="400">
        <f t="shared" si="2"/>
        <v>0</v>
      </c>
      <c r="R23" s="401">
        <f t="shared" si="0"/>
        <v>0</v>
      </c>
      <c r="S23" s="172">
        <f t="shared" si="3"/>
        <v>0</v>
      </c>
      <c r="T23" s="402">
        <v>0</v>
      </c>
      <c r="U23" s="172">
        <f t="shared" si="4"/>
        <v>0</v>
      </c>
      <c r="V23" s="97"/>
      <c r="W23" s="97"/>
      <c r="X23" s="97"/>
      <c r="Y23" s="97"/>
      <c r="Z23" s="97"/>
    </row>
    <row r="24" spans="1:26" s="77" customFormat="1" ht="15" customHeight="1" x14ac:dyDescent="0.25">
      <c r="A24" s="257"/>
      <c r="B24" s="258"/>
      <c r="C24" s="595"/>
      <c r="D24" s="596"/>
      <c r="E24" s="597"/>
      <c r="F24" s="259"/>
      <c r="G24" s="263"/>
      <c r="H24" s="264">
        <v>0</v>
      </c>
      <c r="I24" s="262"/>
      <c r="J24" s="261">
        <f t="shared" si="1"/>
        <v>0</v>
      </c>
      <c r="K24" s="140"/>
      <c r="L24" s="157"/>
      <c r="M24" s="237"/>
      <c r="N24" s="141"/>
      <c r="O24" s="449" t="s">
        <v>187</v>
      </c>
      <c r="P24" s="451"/>
      <c r="Q24" s="400">
        <f t="shared" si="2"/>
        <v>0</v>
      </c>
      <c r="R24" s="401">
        <f t="shared" si="0"/>
        <v>0</v>
      </c>
      <c r="S24" s="172">
        <f t="shared" si="3"/>
        <v>0</v>
      </c>
      <c r="T24" s="402">
        <v>0</v>
      </c>
      <c r="U24" s="172">
        <f t="shared" si="4"/>
        <v>0</v>
      </c>
      <c r="V24" s="97"/>
      <c r="W24" s="97"/>
      <c r="X24" s="97"/>
      <c r="Y24" s="97"/>
      <c r="Z24" s="97"/>
    </row>
    <row r="25" spans="1:26" s="77" customFormat="1" ht="15" customHeight="1" x14ac:dyDescent="0.25">
      <c r="A25" s="257"/>
      <c r="B25" s="258"/>
      <c r="C25" s="595"/>
      <c r="D25" s="596"/>
      <c r="E25" s="597"/>
      <c r="F25" s="259"/>
      <c r="G25" s="263"/>
      <c r="H25" s="264">
        <v>0</v>
      </c>
      <c r="I25" s="262"/>
      <c r="J25" s="261">
        <f t="shared" si="1"/>
        <v>0</v>
      </c>
      <c r="K25" s="140"/>
      <c r="L25" s="157"/>
      <c r="M25" s="237"/>
      <c r="N25" s="141"/>
      <c r="O25" s="449" t="s">
        <v>187</v>
      </c>
      <c r="P25" s="451"/>
      <c r="Q25" s="400">
        <f t="shared" si="2"/>
        <v>0</v>
      </c>
      <c r="R25" s="401">
        <f t="shared" si="0"/>
        <v>0</v>
      </c>
      <c r="S25" s="172">
        <f t="shared" si="3"/>
        <v>0</v>
      </c>
      <c r="T25" s="402">
        <v>0</v>
      </c>
      <c r="U25" s="172">
        <f t="shared" si="4"/>
        <v>0</v>
      </c>
      <c r="V25" s="97"/>
      <c r="W25" s="97"/>
      <c r="X25" s="97"/>
      <c r="Y25" s="97"/>
      <c r="Z25" s="97"/>
    </row>
    <row r="26" spans="1:26" s="77" customFormat="1" ht="15" hidden="1" customHeight="1" x14ac:dyDescent="0.25">
      <c r="A26" s="257"/>
      <c r="B26" s="258"/>
      <c r="C26" s="595"/>
      <c r="D26" s="596"/>
      <c r="E26" s="597"/>
      <c r="F26" s="259"/>
      <c r="G26" s="263"/>
      <c r="H26" s="264">
        <v>0</v>
      </c>
      <c r="I26" s="262"/>
      <c r="J26" s="261">
        <f t="shared" si="1"/>
        <v>0</v>
      </c>
      <c r="K26" s="140"/>
      <c r="L26" s="157"/>
      <c r="M26" s="237"/>
      <c r="N26" s="141"/>
      <c r="O26" s="449" t="s">
        <v>187</v>
      </c>
      <c r="P26" s="451"/>
      <c r="Q26" s="400">
        <f t="shared" si="2"/>
        <v>0</v>
      </c>
      <c r="R26" s="401">
        <f t="shared" si="0"/>
        <v>0</v>
      </c>
      <c r="S26" s="172">
        <f t="shared" si="3"/>
        <v>0</v>
      </c>
      <c r="T26" s="402">
        <v>0</v>
      </c>
      <c r="U26" s="172">
        <f t="shared" si="4"/>
        <v>0</v>
      </c>
      <c r="V26" s="97"/>
      <c r="W26" s="97"/>
      <c r="X26" s="97"/>
      <c r="Y26" s="97"/>
      <c r="Z26" s="97"/>
    </row>
    <row r="27" spans="1:26" s="77" customFormat="1" ht="15" hidden="1" customHeight="1" x14ac:dyDescent="0.25">
      <c r="A27" s="257"/>
      <c r="B27" s="258"/>
      <c r="C27" s="595"/>
      <c r="D27" s="596"/>
      <c r="E27" s="597"/>
      <c r="F27" s="259"/>
      <c r="G27" s="263"/>
      <c r="H27" s="264">
        <v>0</v>
      </c>
      <c r="I27" s="262"/>
      <c r="J27" s="261">
        <f t="shared" si="1"/>
        <v>0</v>
      </c>
      <c r="K27" s="140"/>
      <c r="L27" s="157"/>
      <c r="M27" s="237"/>
      <c r="N27" s="141"/>
      <c r="O27" s="449" t="s">
        <v>187</v>
      </c>
      <c r="P27" s="451"/>
      <c r="Q27" s="400">
        <f t="shared" si="2"/>
        <v>0</v>
      </c>
      <c r="R27" s="401">
        <f t="shared" si="0"/>
        <v>0</v>
      </c>
      <c r="S27" s="172">
        <f t="shared" si="3"/>
        <v>0</v>
      </c>
      <c r="T27" s="402">
        <v>0</v>
      </c>
      <c r="U27" s="172">
        <f t="shared" si="4"/>
        <v>0</v>
      </c>
      <c r="V27" s="97"/>
      <c r="W27" s="97"/>
      <c r="X27" s="97"/>
      <c r="Y27" s="97"/>
      <c r="Z27" s="97"/>
    </row>
    <row r="28" spans="1:26" s="77" customFormat="1" ht="15" hidden="1" customHeight="1" x14ac:dyDescent="0.25">
      <c r="A28" s="257"/>
      <c r="B28" s="258"/>
      <c r="C28" s="595"/>
      <c r="D28" s="596"/>
      <c r="E28" s="597"/>
      <c r="F28" s="259"/>
      <c r="G28" s="263"/>
      <c r="H28" s="264">
        <v>0</v>
      </c>
      <c r="I28" s="262"/>
      <c r="J28" s="261">
        <f t="shared" si="1"/>
        <v>0</v>
      </c>
      <c r="K28" s="140"/>
      <c r="L28" s="157"/>
      <c r="M28" s="237"/>
      <c r="N28" s="141"/>
      <c r="O28" s="449" t="s">
        <v>187</v>
      </c>
      <c r="P28" s="451"/>
      <c r="Q28" s="400">
        <f t="shared" si="2"/>
        <v>0</v>
      </c>
      <c r="R28" s="401">
        <f t="shared" si="0"/>
        <v>0</v>
      </c>
      <c r="S28" s="172">
        <f t="shared" si="3"/>
        <v>0</v>
      </c>
      <c r="T28" s="402">
        <v>0</v>
      </c>
      <c r="U28" s="172">
        <f t="shared" si="4"/>
        <v>0</v>
      </c>
      <c r="V28" s="97"/>
      <c r="W28" s="97"/>
      <c r="X28" s="97"/>
      <c r="Y28" s="97"/>
      <c r="Z28" s="97"/>
    </row>
    <row r="29" spans="1:26" s="77" customFormat="1" ht="15" hidden="1" customHeight="1" x14ac:dyDescent="0.25">
      <c r="A29" s="257"/>
      <c r="B29" s="258"/>
      <c r="C29" s="595"/>
      <c r="D29" s="596"/>
      <c r="E29" s="597"/>
      <c r="F29" s="259"/>
      <c r="G29" s="263"/>
      <c r="H29" s="264">
        <v>0</v>
      </c>
      <c r="I29" s="262"/>
      <c r="J29" s="261">
        <f t="shared" si="1"/>
        <v>0</v>
      </c>
      <c r="K29" s="140"/>
      <c r="L29" s="157"/>
      <c r="M29" s="237"/>
      <c r="N29" s="141"/>
      <c r="O29" s="449" t="s">
        <v>187</v>
      </c>
      <c r="P29" s="451"/>
      <c r="Q29" s="400">
        <f t="shared" si="2"/>
        <v>0</v>
      </c>
      <c r="R29" s="401">
        <f t="shared" si="0"/>
        <v>0</v>
      </c>
      <c r="S29" s="172">
        <f t="shared" si="3"/>
        <v>0</v>
      </c>
      <c r="T29" s="402">
        <v>0</v>
      </c>
      <c r="U29" s="172">
        <f t="shared" si="4"/>
        <v>0</v>
      </c>
      <c r="V29" s="97"/>
      <c r="W29" s="97"/>
      <c r="X29" s="97"/>
      <c r="Y29" s="97"/>
      <c r="Z29" s="97"/>
    </row>
    <row r="30" spans="1:26" s="77" customFormat="1" ht="15" hidden="1" customHeight="1" x14ac:dyDescent="0.25">
      <c r="A30" s="257"/>
      <c r="B30" s="258"/>
      <c r="C30" s="595"/>
      <c r="D30" s="596"/>
      <c r="E30" s="597"/>
      <c r="F30" s="259"/>
      <c r="G30" s="263"/>
      <c r="H30" s="264">
        <v>0</v>
      </c>
      <c r="I30" s="262"/>
      <c r="J30" s="261">
        <f t="shared" si="1"/>
        <v>0</v>
      </c>
      <c r="K30" s="140"/>
      <c r="L30" s="157"/>
      <c r="M30" s="237"/>
      <c r="N30" s="141"/>
      <c r="O30" s="449" t="s">
        <v>187</v>
      </c>
      <c r="P30" s="451"/>
      <c r="Q30" s="400">
        <f t="shared" si="2"/>
        <v>0</v>
      </c>
      <c r="R30" s="401">
        <f t="shared" si="0"/>
        <v>0</v>
      </c>
      <c r="S30" s="172">
        <f t="shared" si="3"/>
        <v>0</v>
      </c>
      <c r="T30" s="402">
        <v>0</v>
      </c>
      <c r="U30" s="172">
        <f t="shared" si="4"/>
        <v>0</v>
      </c>
      <c r="V30" s="97"/>
      <c r="W30" s="97"/>
      <c r="X30" s="97"/>
      <c r="Y30" s="97"/>
      <c r="Z30" s="97"/>
    </row>
    <row r="31" spans="1:26" s="77" customFormat="1" ht="15" hidden="1" customHeight="1" x14ac:dyDescent="0.25">
      <c r="A31" s="257"/>
      <c r="B31" s="258"/>
      <c r="C31" s="595"/>
      <c r="D31" s="596"/>
      <c r="E31" s="597"/>
      <c r="F31" s="259"/>
      <c r="G31" s="263"/>
      <c r="H31" s="264">
        <v>0</v>
      </c>
      <c r="I31" s="262"/>
      <c r="J31" s="261">
        <f t="shared" si="1"/>
        <v>0</v>
      </c>
      <c r="K31" s="140"/>
      <c r="L31" s="157"/>
      <c r="M31" s="237"/>
      <c r="N31" s="141"/>
      <c r="O31" s="449" t="s">
        <v>187</v>
      </c>
      <c r="P31" s="451"/>
      <c r="Q31" s="400">
        <f t="shared" si="2"/>
        <v>0</v>
      </c>
      <c r="R31" s="401">
        <f t="shared" si="0"/>
        <v>0</v>
      </c>
      <c r="S31" s="172">
        <f t="shared" si="3"/>
        <v>0</v>
      </c>
      <c r="T31" s="402">
        <v>0</v>
      </c>
      <c r="U31" s="172">
        <f t="shared" si="4"/>
        <v>0</v>
      </c>
      <c r="V31" s="97"/>
      <c r="W31" s="97"/>
      <c r="X31" s="97"/>
      <c r="Y31" s="97"/>
      <c r="Z31" s="97"/>
    </row>
    <row r="32" spans="1:26" s="77" customFormat="1" ht="15" hidden="1" customHeight="1" x14ac:dyDescent="0.25">
      <c r="A32" s="257"/>
      <c r="B32" s="258"/>
      <c r="C32" s="595"/>
      <c r="D32" s="596"/>
      <c r="E32" s="597"/>
      <c r="F32" s="259"/>
      <c r="G32" s="263"/>
      <c r="H32" s="264">
        <v>0</v>
      </c>
      <c r="I32" s="262"/>
      <c r="J32" s="261">
        <f t="shared" si="1"/>
        <v>0</v>
      </c>
      <c r="K32" s="140"/>
      <c r="L32" s="157"/>
      <c r="M32" s="237"/>
      <c r="N32" s="141"/>
      <c r="O32" s="449" t="s">
        <v>187</v>
      </c>
      <c r="P32" s="451"/>
      <c r="Q32" s="400">
        <f t="shared" si="2"/>
        <v>0</v>
      </c>
      <c r="R32" s="401">
        <f t="shared" si="0"/>
        <v>0</v>
      </c>
      <c r="S32" s="172">
        <f t="shared" si="3"/>
        <v>0</v>
      </c>
      <c r="T32" s="402">
        <v>0</v>
      </c>
      <c r="U32" s="172">
        <f t="shared" si="4"/>
        <v>0</v>
      </c>
      <c r="V32" s="97"/>
      <c r="W32" s="97"/>
      <c r="X32" s="97"/>
      <c r="Y32" s="97"/>
      <c r="Z32" s="97"/>
    </row>
    <row r="33" spans="1:28" s="77" customFormat="1" ht="15" hidden="1" customHeight="1" x14ac:dyDescent="0.25">
      <c r="A33" s="257"/>
      <c r="B33" s="258"/>
      <c r="C33" s="595"/>
      <c r="D33" s="596"/>
      <c r="E33" s="597"/>
      <c r="F33" s="259"/>
      <c r="G33" s="263"/>
      <c r="H33" s="264">
        <v>0</v>
      </c>
      <c r="I33" s="262"/>
      <c r="J33" s="261">
        <f t="shared" si="1"/>
        <v>0</v>
      </c>
      <c r="K33" s="140"/>
      <c r="L33" s="157"/>
      <c r="M33" s="237"/>
      <c r="N33" s="141"/>
      <c r="O33" s="449" t="s">
        <v>187</v>
      </c>
      <c r="P33" s="451"/>
      <c r="Q33" s="400">
        <f t="shared" si="2"/>
        <v>0</v>
      </c>
      <c r="R33" s="401">
        <f t="shared" si="0"/>
        <v>0</v>
      </c>
      <c r="S33" s="172">
        <f t="shared" si="3"/>
        <v>0</v>
      </c>
      <c r="T33" s="402">
        <v>0</v>
      </c>
      <c r="U33" s="172">
        <f t="shared" si="4"/>
        <v>0</v>
      </c>
      <c r="V33" s="97"/>
      <c r="W33" s="97"/>
      <c r="X33" s="97"/>
      <c r="Y33" s="97"/>
      <c r="Z33" s="97"/>
    </row>
    <row r="34" spans="1:28" s="77" customFormat="1" ht="15" hidden="1" customHeight="1" x14ac:dyDescent="0.25">
      <c r="A34" s="257"/>
      <c r="B34" s="258"/>
      <c r="C34" s="595"/>
      <c r="D34" s="596"/>
      <c r="E34" s="597"/>
      <c r="F34" s="259"/>
      <c r="G34" s="263"/>
      <c r="H34" s="264">
        <v>0</v>
      </c>
      <c r="I34" s="262"/>
      <c r="J34" s="261">
        <f t="shared" si="1"/>
        <v>0</v>
      </c>
      <c r="K34" s="140"/>
      <c r="L34" s="157"/>
      <c r="M34" s="237"/>
      <c r="N34" s="141"/>
      <c r="O34" s="449" t="s">
        <v>187</v>
      </c>
      <c r="P34" s="451"/>
      <c r="Q34" s="400">
        <f t="shared" si="2"/>
        <v>0</v>
      </c>
      <c r="R34" s="401">
        <f t="shared" si="0"/>
        <v>0</v>
      </c>
      <c r="S34" s="172">
        <f t="shared" si="3"/>
        <v>0</v>
      </c>
      <c r="T34" s="402">
        <v>0</v>
      </c>
      <c r="U34" s="172">
        <f t="shared" si="4"/>
        <v>0</v>
      </c>
      <c r="V34" s="97"/>
      <c r="W34" s="97"/>
      <c r="X34" s="97"/>
      <c r="Y34" s="97"/>
      <c r="Z34" s="97"/>
    </row>
    <row r="35" spans="1:28" s="77" customFormat="1" ht="15" hidden="1" customHeight="1" x14ac:dyDescent="0.25">
      <c r="A35" s="257"/>
      <c r="B35" s="258"/>
      <c r="C35" s="595"/>
      <c r="D35" s="596"/>
      <c r="E35" s="597"/>
      <c r="F35" s="259"/>
      <c r="G35" s="263"/>
      <c r="H35" s="264">
        <v>0</v>
      </c>
      <c r="I35" s="262"/>
      <c r="J35" s="261">
        <f t="shared" si="1"/>
        <v>0</v>
      </c>
      <c r="K35" s="140"/>
      <c r="L35" s="157"/>
      <c r="M35" s="237"/>
      <c r="N35" s="141"/>
      <c r="O35" s="449" t="s">
        <v>187</v>
      </c>
      <c r="P35" s="451"/>
      <c r="Q35" s="400">
        <f t="shared" si="2"/>
        <v>0</v>
      </c>
      <c r="R35" s="401">
        <f t="shared" si="0"/>
        <v>0</v>
      </c>
      <c r="S35" s="172">
        <f t="shared" si="3"/>
        <v>0</v>
      </c>
      <c r="T35" s="402">
        <v>0</v>
      </c>
      <c r="U35" s="172">
        <f t="shared" si="4"/>
        <v>0</v>
      </c>
      <c r="V35" s="97"/>
      <c r="W35" s="97"/>
      <c r="X35" s="97"/>
      <c r="Y35" s="97"/>
      <c r="Z35" s="97"/>
    </row>
    <row r="36" spans="1:28" s="77" customFormat="1" ht="15" hidden="1" customHeight="1" x14ac:dyDescent="0.25">
      <c r="A36" s="257"/>
      <c r="B36" s="258"/>
      <c r="C36" s="595"/>
      <c r="D36" s="596"/>
      <c r="E36" s="597"/>
      <c r="F36" s="259"/>
      <c r="G36" s="263"/>
      <c r="H36" s="264">
        <v>0</v>
      </c>
      <c r="I36" s="262"/>
      <c r="J36" s="261">
        <f t="shared" si="1"/>
        <v>0</v>
      </c>
      <c r="K36" s="140"/>
      <c r="L36" s="157"/>
      <c r="M36" s="237"/>
      <c r="N36" s="141"/>
      <c r="O36" s="449" t="s">
        <v>187</v>
      </c>
      <c r="P36" s="451"/>
      <c r="Q36" s="400">
        <f t="shared" si="2"/>
        <v>0</v>
      </c>
      <c r="R36" s="401">
        <f t="shared" si="0"/>
        <v>0</v>
      </c>
      <c r="S36" s="172">
        <f t="shared" si="3"/>
        <v>0</v>
      </c>
      <c r="T36" s="402">
        <v>0</v>
      </c>
      <c r="U36" s="172">
        <f t="shared" si="4"/>
        <v>0</v>
      </c>
      <c r="V36" s="97"/>
      <c r="W36" s="97"/>
      <c r="X36" s="97"/>
      <c r="Y36" s="97"/>
      <c r="Z36" s="97"/>
    </row>
    <row r="37" spans="1:28" s="77" customFormat="1" ht="15" hidden="1" customHeight="1" x14ac:dyDescent="0.25">
      <c r="A37" s="257"/>
      <c r="B37" s="258"/>
      <c r="C37" s="595"/>
      <c r="D37" s="596"/>
      <c r="E37" s="597"/>
      <c r="F37" s="259"/>
      <c r="G37" s="263"/>
      <c r="H37" s="264">
        <v>0</v>
      </c>
      <c r="I37" s="262"/>
      <c r="J37" s="261">
        <f t="shared" si="1"/>
        <v>0</v>
      </c>
      <c r="K37" s="140"/>
      <c r="L37" s="157"/>
      <c r="M37" s="237"/>
      <c r="N37" s="141"/>
      <c r="O37" s="449" t="s">
        <v>187</v>
      </c>
      <c r="P37" s="451"/>
      <c r="Q37" s="400">
        <f t="shared" si="2"/>
        <v>0</v>
      </c>
      <c r="R37" s="401">
        <f t="shared" si="0"/>
        <v>0</v>
      </c>
      <c r="S37" s="172">
        <f t="shared" si="3"/>
        <v>0</v>
      </c>
      <c r="T37" s="402">
        <v>0</v>
      </c>
      <c r="U37" s="172">
        <f t="shared" si="4"/>
        <v>0</v>
      </c>
      <c r="V37" s="97"/>
      <c r="W37" s="97"/>
      <c r="X37" s="97"/>
      <c r="Y37" s="97"/>
      <c r="Z37" s="97"/>
    </row>
    <row r="38" spans="1:28" s="77" customFormat="1" ht="15" hidden="1" customHeight="1" x14ac:dyDescent="0.25">
      <c r="A38" s="257"/>
      <c r="B38" s="258"/>
      <c r="C38" s="595"/>
      <c r="D38" s="596"/>
      <c r="E38" s="597"/>
      <c r="F38" s="259"/>
      <c r="G38" s="263"/>
      <c r="H38" s="264">
        <v>0</v>
      </c>
      <c r="I38" s="262"/>
      <c r="J38" s="261">
        <f t="shared" si="1"/>
        <v>0</v>
      </c>
      <c r="K38" s="140"/>
      <c r="L38" s="157"/>
      <c r="M38" s="237"/>
      <c r="N38" s="141"/>
      <c r="O38" s="449" t="s">
        <v>187</v>
      </c>
      <c r="P38" s="451"/>
      <c r="Q38" s="400">
        <f t="shared" si="2"/>
        <v>0</v>
      </c>
      <c r="R38" s="401">
        <f t="shared" si="0"/>
        <v>0</v>
      </c>
      <c r="S38" s="172">
        <f t="shared" si="3"/>
        <v>0</v>
      </c>
      <c r="T38" s="402">
        <v>0</v>
      </c>
      <c r="U38" s="172">
        <f t="shared" si="4"/>
        <v>0</v>
      </c>
      <c r="V38" s="97"/>
      <c r="W38" s="97"/>
      <c r="X38" s="97"/>
      <c r="Y38" s="97"/>
      <c r="Z38" s="97"/>
    </row>
    <row r="39" spans="1:28" s="77" customFormat="1" ht="15" hidden="1" customHeight="1" x14ac:dyDescent="0.25">
      <c r="A39" s="257"/>
      <c r="B39" s="258"/>
      <c r="C39" s="595"/>
      <c r="D39" s="596"/>
      <c r="E39" s="597"/>
      <c r="F39" s="259"/>
      <c r="G39" s="263"/>
      <c r="H39" s="264">
        <v>0</v>
      </c>
      <c r="I39" s="262"/>
      <c r="J39" s="261">
        <f t="shared" si="1"/>
        <v>0</v>
      </c>
      <c r="K39" s="140"/>
      <c r="L39" s="157"/>
      <c r="M39" s="237"/>
      <c r="N39" s="141"/>
      <c r="O39" s="449" t="s">
        <v>187</v>
      </c>
      <c r="P39" s="451"/>
      <c r="Q39" s="400">
        <f t="shared" si="2"/>
        <v>0</v>
      </c>
      <c r="R39" s="401">
        <f t="shared" si="0"/>
        <v>0</v>
      </c>
      <c r="S39" s="172">
        <f t="shared" si="3"/>
        <v>0</v>
      </c>
      <c r="T39" s="402">
        <v>0</v>
      </c>
      <c r="U39" s="172">
        <f t="shared" si="4"/>
        <v>0</v>
      </c>
      <c r="V39" s="97"/>
      <c r="W39" s="97"/>
      <c r="X39" s="97"/>
      <c r="Y39" s="97"/>
      <c r="Z39" s="97"/>
    </row>
    <row r="40" spans="1:28" s="77" customFormat="1" ht="15" hidden="1" customHeight="1" x14ac:dyDescent="0.25">
      <c r="A40" s="257"/>
      <c r="B40" s="258"/>
      <c r="C40" s="595"/>
      <c r="D40" s="596"/>
      <c r="E40" s="597"/>
      <c r="F40" s="259"/>
      <c r="G40" s="263"/>
      <c r="H40" s="264">
        <v>0</v>
      </c>
      <c r="I40" s="262"/>
      <c r="J40" s="261">
        <f t="shared" si="1"/>
        <v>0</v>
      </c>
      <c r="K40" s="140"/>
      <c r="L40" s="157"/>
      <c r="M40" s="237"/>
      <c r="N40" s="141"/>
      <c r="O40" s="449" t="s">
        <v>187</v>
      </c>
      <c r="P40" s="451"/>
      <c r="Q40" s="400">
        <f t="shared" si="2"/>
        <v>0</v>
      </c>
      <c r="R40" s="401">
        <f t="shared" si="0"/>
        <v>0</v>
      </c>
      <c r="S40" s="172">
        <f t="shared" si="3"/>
        <v>0</v>
      </c>
      <c r="T40" s="402">
        <v>0</v>
      </c>
      <c r="U40" s="172">
        <f t="shared" si="4"/>
        <v>0</v>
      </c>
      <c r="V40" s="97"/>
      <c r="W40" s="97"/>
      <c r="X40" s="97"/>
      <c r="Y40" s="97"/>
      <c r="Z40" s="97"/>
    </row>
    <row r="41" spans="1:28" s="77" customFormat="1" ht="15" hidden="1" customHeight="1" x14ac:dyDescent="0.25">
      <c r="A41" s="257"/>
      <c r="B41" s="258"/>
      <c r="C41" s="595"/>
      <c r="D41" s="596"/>
      <c r="E41" s="597"/>
      <c r="F41" s="259"/>
      <c r="G41" s="263"/>
      <c r="H41" s="264">
        <v>0</v>
      </c>
      <c r="I41" s="262"/>
      <c r="J41" s="261">
        <f t="shared" si="1"/>
        <v>0</v>
      </c>
      <c r="K41" s="140"/>
      <c r="L41" s="157"/>
      <c r="M41" s="237"/>
      <c r="N41" s="141"/>
      <c r="O41" s="449" t="s">
        <v>187</v>
      </c>
      <c r="P41" s="451"/>
      <c r="Q41" s="400">
        <f t="shared" si="2"/>
        <v>0</v>
      </c>
      <c r="R41" s="401">
        <f t="shared" si="0"/>
        <v>0</v>
      </c>
      <c r="S41" s="172">
        <f t="shared" si="3"/>
        <v>0</v>
      </c>
      <c r="T41" s="402">
        <v>0</v>
      </c>
      <c r="U41" s="172">
        <f t="shared" si="4"/>
        <v>0</v>
      </c>
      <c r="V41" s="97"/>
      <c r="W41" s="97"/>
      <c r="X41" s="97"/>
      <c r="Y41" s="97"/>
      <c r="Z41" s="97"/>
    </row>
    <row r="42" spans="1:28" s="77" customFormat="1" ht="15" hidden="1" customHeight="1" x14ac:dyDescent="0.25">
      <c r="A42" s="257"/>
      <c r="B42" s="258"/>
      <c r="C42" s="595"/>
      <c r="D42" s="596"/>
      <c r="E42" s="597"/>
      <c r="F42" s="259"/>
      <c r="G42" s="263"/>
      <c r="H42" s="264">
        <v>0</v>
      </c>
      <c r="I42" s="262"/>
      <c r="J42" s="261">
        <f t="shared" si="1"/>
        <v>0</v>
      </c>
      <c r="K42" s="140"/>
      <c r="L42" s="157"/>
      <c r="M42" s="237"/>
      <c r="N42" s="141"/>
      <c r="O42" s="449" t="s">
        <v>187</v>
      </c>
      <c r="P42" s="451"/>
      <c r="Q42" s="400">
        <f t="shared" si="2"/>
        <v>0</v>
      </c>
      <c r="R42" s="401">
        <f t="shared" si="0"/>
        <v>0</v>
      </c>
      <c r="S42" s="172">
        <f t="shared" si="3"/>
        <v>0</v>
      </c>
      <c r="T42" s="402">
        <v>0</v>
      </c>
      <c r="U42" s="172">
        <f t="shared" si="4"/>
        <v>0</v>
      </c>
      <c r="V42" s="97"/>
      <c r="W42" s="97"/>
      <c r="X42" s="97"/>
      <c r="Y42" s="97"/>
      <c r="Z42" s="97"/>
    </row>
    <row r="43" spans="1:28" s="77" customFormat="1" ht="15" hidden="1" customHeight="1" x14ac:dyDescent="0.25">
      <c r="A43" s="257"/>
      <c r="B43" s="258"/>
      <c r="C43" s="595"/>
      <c r="D43" s="596"/>
      <c r="E43" s="597"/>
      <c r="F43" s="259"/>
      <c r="G43" s="263"/>
      <c r="H43" s="264">
        <v>0</v>
      </c>
      <c r="I43" s="262"/>
      <c r="J43" s="261">
        <f t="shared" si="1"/>
        <v>0</v>
      </c>
      <c r="K43" s="140"/>
      <c r="L43" s="157"/>
      <c r="M43" s="237"/>
      <c r="N43" s="141"/>
      <c r="O43" s="449" t="s">
        <v>187</v>
      </c>
      <c r="P43" s="451"/>
      <c r="Q43" s="400">
        <f t="shared" si="2"/>
        <v>0</v>
      </c>
      <c r="R43" s="401">
        <f t="shared" si="0"/>
        <v>0</v>
      </c>
      <c r="S43" s="172">
        <f t="shared" si="3"/>
        <v>0</v>
      </c>
      <c r="T43" s="402">
        <v>0</v>
      </c>
      <c r="U43" s="172">
        <f t="shared" si="4"/>
        <v>0</v>
      </c>
      <c r="V43" s="97"/>
      <c r="W43" s="97"/>
      <c r="X43" s="97"/>
      <c r="Y43" s="97"/>
      <c r="Z43" s="97"/>
    </row>
    <row r="44" spans="1:28" s="77" customFormat="1" ht="15" hidden="1" customHeight="1" x14ac:dyDescent="0.25">
      <c r="A44" s="257"/>
      <c r="B44" s="258"/>
      <c r="C44" s="595"/>
      <c r="D44" s="596"/>
      <c r="E44" s="597"/>
      <c r="F44" s="259"/>
      <c r="G44" s="263"/>
      <c r="H44" s="264">
        <v>0</v>
      </c>
      <c r="I44" s="262"/>
      <c r="J44" s="261">
        <f t="shared" si="1"/>
        <v>0</v>
      </c>
      <c r="K44" s="140"/>
      <c r="L44" s="157"/>
      <c r="M44" s="237"/>
      <c r="N44" s="141"/>
      <c r="O44" s="449" t="s">
        <v>187</v>
      </c>
      <c r="P44" s="451"/>
      <c r="Q44" s="400">
        <f t="shared" si="2"/>
        <v>0</v>
      </c>
      <c r="R44" s="401">
        <f t="shared" si="0"/>
        <v>0</v>
      </c>
      <c r="S44" s="172">
        <f t="shared" si="3"/>
        <v>0</v>
      </c>
      <c r="T44" s="402">
        <v>0</v>
      </c>
      <c r="U44" s="172">
        <f t="shared" si="4"/>
        <v>0</v>
      </c>
      <c r="V44" s="97"/>
      <c r="W44" s="97"/>
      <c r="X44" s="97"/>
      <c r="Y44" s="97"/>
      <c r="Z44" s="97"/>
    </row>
    <row r="45" spans="1:28" s="77" customFormat="1" ht="15" hidden="1" customHeight="1" x14ac:dyDescent="0.25">
      <c r="A45" s="257"/>
      <c r="B45" s="258"/>
      <c r="C45" s="595"/>
      <c r="D45" s="596"/>
      <c r="E45" s="597"/>
      <c r="F45" s="259"/>
      <c r="G45" s="263"/>
      <c r="H45" s="264">
        <v>0</v>
      </c>
      <c r="I45" s="262"/>
      <c r="J45" s="261">
        <f t="shared" si="1"/>
        <v>0</v>
      </c>
      <c r="K45" s="140"/>
      <c r="L45" s="157"/>
      <c r="M45" s="237"/>
      <c r="N45" s="141"/>
      <c r="O45" s="449" t="s">
        <v>187</v>
      </c>
      <c r="P45" s="451"/>
      <c r="Q45" s="400">
        <f t="shared" si="2"/>
        <v>0</v>
      </c>
      <c r="R45" s="401">
        <f t="shared" si="0"/>
        <v>0</v>
      </c>
      <c r="S45" s="172">
        <f t="shared" si="3"/>
        <v>0</v>
      </c>
      <c r="T45" s="402">
        <v>0</v>
      </c>
      <c r="U45" s="172">
        <f t="shared" si="4"/>
        <v>0</v>
      </c>
      <c r="V45" s="97"/>
      <c r="W45" s="97"/>
      <c r="X45" s="97"/>
      <c r="Y45" s="97"/>
      <c r="Z45" s="97"/>
    </row>
    <row r="46" spans="1:28" s="77" customFormat="1" ht="12.75" customHeight="1" x14ac:dyDescent="0.25">
      <c r="A46" s="358" t="s">
        <v>6</v>
      </c>
      <c r="B46" s="99"/>
      <c r="C46" s="265"/>
      <c r="D46" s="265"/>
      <c r="E46" s="265"/>
      <c r="F46" s="265"/>
      <c r="G46" s="266"/>
      <c r="H46" s="266"/>
      <c r="I46" s="265"/>
      <c r="J46" s="265"/>
      <c r="L46" s="157"/>
      <c r="M46" s="237"/>
      <c r="T46" s="145"/>
      <c r="U46" s="146"/>
      <c r="V46" s="147"/>
      <c r="X46" s="97"/>
      <c r="Y46" s="97"/>
      <c r="Z46" s="97"/>
      <c r="AA46" s="97"/>
      <c r="AB46" s="97"/>
    </row>
    <row r="47" spans="1:28" s="77" customFormat="1" ht="15" customHeight="1" x14ac:dyDescent="0.25">
      <c r="B47" s="99"/>
      <c r="C47" s="142"/>
      <c r="D47" s="142"/>
      <c r="E47" s="143"/>
      <c r="F47" s="143"/>
      <c r="G47" s="144"/>
      <c r="H47" s="148"/>
      <c r="I47" s="149" t="s">
        <v>97</v>
      </c>
      <c r="J47" s="150">
        <f>SUM(J11:J45)</f>
        <v>0</v>
      </c>
      <c r="L47" s="157"/>
      <c r="M47" s="237"/>
      <c r="Q47" s="120"/>
      <c r="R47" s="410">
        <f>SUM(R11:R46)</f>
        <v>0</v>
      </c>
      <c r="S47" s="411">
        <f>SUM(S11:S45)</f>
        <v>0</v>
      </c>
      <c r="T47" s="411">
        <f>SUM(T11:T45)</f>
        <v>0</v>
      </c>
      <c r="U47" s="411">
        <f>SUM(U11:U45)</f>
        <v>0</v>
      </c>
      <c r="V47" s="147"/>
      <c r="X47" s="97"/>
      <c r="Y47" s="97"/>
      <c r="Z47" s="97"/>
      <c r="AA47" s="97"/>
      <c r="AB47" s="97"/>
    </row>
    <row r="48" spans="1:28" s="77" customFormat="1" x14ac:dyDescent="0.25">
      <c r="B48" s="140"/>
      <c r="C48" s="151"/>
      <c r="D48" s="151"/>
      <c r="E48" s="151"/>
      <c r="F48" s="151"/>
      <c r="G48" s="151"/>
      <c r="H48" s="151"/>
      <c r="I48" s="151"/>
      <c r="J48" s="143"/>
      <c r="L48" s="157"/>
      <c r="M48" s="237"/>
      <c r="N48" s="120"/>
      <c r="O48" s="120"/>
      <c r="P48" s="120"/>
      <c r="Q48" s="120"/>
      <c r="R48" s="152"/>
      <c r="S48" s="153"/>
      <c r="T48" s="153"/>
      <c r="U48" s="153"/>
      <c r="V48" s="147"/>
      <c r="X48" s="97"/>
      <c r="Y48" s="97"/>
      <c r="Z48" s="97"/>
      <c r="AA48" s="97"/>
      <c r="AB48" s="97"/>
    </row>
    <row r="49" spans="1:23" s="121" customFormat="1" x14ac:dyDescent="0.2">
      <c r="L49" s="162"/>
      <c r="M49" s="243"/>
      <c r="N49" s="77"/>
      <c r="O49" s="77"/>
      <c r="P49" s="77"/>
      <c r="Q49" s="35"/>
      <c r="R49" s="35"/>
      <c r="S49" s="35"/>
      <c r="T49" s="35"/>
      <c r="U49" s="35"/>
      <c r="V49" s="35"/>
      <c r="W49" s="35"/>
    </row>
    <row r="50" spans="1:23" x14ac:dyDescent="0.25">
      <c r="M50" s="254"/>
    </row>
    <row r="51" spans="1:23" s="32" customFormat="1" ht="30" customHeight="1" x14ac:dyDescent="0.25">
      <c r="A51" s="575" t="s">
        <v>153</v>
      </c>
      <c r="B51" s="575"/>
      <c r="C51" s="575"/>
      <c r="D51" s="575"/>
      <c r="E51" s="575"/>
      <c r="F51" s="575"/>
      <c r="G51" s="575"/>
      <c r="H51" s="575"/>
      <c r="I51" s="575"/>
      <c r="J51" s="575"/>
      <c r="K51" s="189"/>
      <c r="L51" s="190"/>
      <c r="M51" s="247"/>
      <c r="N51" s="191"/>
      <c r="O51" s="394" t="s">
        <v>3</v>
      </c>
      <c r="P51" s="403"/>
      <c r="Q51" s="394"/>
      <c r="R51" s="395"/>
      <c r="S51" s="256"/>
      <c r="T51" s="256"/>
      <c r="U51" s="256"/>
      <c r="V51" s="33"/>
    </row>
    <row r="52" spans="1:23" s="33" customFormat="1" ht="15" customHeight="1" x14ac:dyDescent="0.25">
      <c r="A52" s="576" t="s">
        <v>156</v>
      </c>
      <c r="B52" s="576"/>
      <c r="C52" s="576"/>
      <c r="D52" s="576"/>
      <c r="E52" s="576"/>
      <c r="F52" s="576"/>
      <c r="G52" s="576"/>
      <c r="H52" s="576"/>
      <c r="I52" s="192"/>
      <c r="K52" s="189"/>
      <c r="L52" s="193"/>
      <c r="M52" s="248"/>
      <c r="N52" s="194"/>
      <c r="O52" s="194"/>
      <c r="P52" s="194"/>
      <c r="Q52" s="195"/>
      <c r="R52" s="196"/>
      <c r="S52" s="196"/>
      <c r="T52" s="197"/>
      <c r="U52" s="197"/>
      <c r="V52" s="197"/>
    </row>
    <row r="53" spans="1:23" s="197" customFormat="1" ht="15" customHeight="1" x14ac:dyDescent="0.25">
      <c r="A53" s="576" t="s">
        <v>125</v>
      </c>
      <c r="B53" s="576"/>
      <c r="C53" s="576"/>
      <c r="D53" s="576"/>
      <c r="E53" s="576"/>
      <c r="F53" s="576"/>
      <c r="G53" s="576"/>
      <c r="H53" s="198"/>
      <c r="I53" s="199"/>
      <c r="K53" s="200"/>
      <c r="L53" s="193"/>
      <c r="M53" s="248"/>
      <c r="N53" s="201"/>
      <c r="O53" s="201"/>
      <c r="P53" s="201"/>
      <c r="Q53" s="202"/>
      <c r="R53" s="203"/>
      <c r="S53" s="391"/>
      <c r="T53" s="392"/>
      <c r="U53" s="33"/>
      <c r="V53" s="33"/>
    </row>
    <row r="54" spans="1:23" s="33" customFormat="1" ht="30" customHeight="1" x14ac:dyDescent="0.25">
      <c r="A54" s="301" t="s">
        <v>91</v>
      </c>
      <c r="B54" s="302" t="s">
        <v>154</v>
      </c>
      <c r="C54" s="578" t="s">
        <v>71</v>
      </c>
      <c r="D54" s="578"/>
      <c r="E54" s="578"/>
      <c r="F54" s="302" t="s">
        <v>113</v>
      </c>
      <c r="G54" s="302" t="s">
        <v>11</v>
      </c>
      <c r="H54" s="302" t="s">
        <v>64</v>
      </c>
      <c r="I54" s="302" t="s">
        <v>155</v>
      </c>
      <c r="J54" s="302" t="s">
        <v>94</v>
      </c>
      <c r="K54" s="205"/>
      <c r="L54" s="206"/>
      <c r="M54" s="249"/>
      <c r="N54" s="207"/>
      <c r="O54" s="450" t="s">
        <v>197</v>
      </c>
      <c r="P54" s="450" t="s">
        <v>231</v>
      </c>
      <c r="Q54" s="388" t="s">
        <v>4</v>
      </c>
      <c r="R54" s="389" t="s">
        <v>5</v>
      </c>
      <c r="S54" s="393"/>
      <c r="T54" s="373"/>
    </row>
    <row r="55" spans="1:23" s="33" customFormat="1" x14ac:dyDescent="0.25">
      <c r="A55" s="208"/>
      <c r="B55" s="209"/>
      <c r="C55" s="573"/>
      <c r="D55" s="574"/>
      <c r="E55" s="584"/>
      <c r="F55" s="255"/>
      <c r="G55" s="210"/>
      <c r="H55" s="329"/>
      <c r="I55" s="211">
        <v>0</v>
      </c>
      <c r="J55" s="211">
        <f>H55*I55</f>
        <v>0</v>
      </c>
      <c r="K55" s="212"/>
      <c r="L55" s="213"/>
      <c r="M55" s="250"/>
      <c r="N55" s="214"/>
      <c r="O55" s="449" t="s">
        <v>187</v>
      </c>
      <c r="P55" s="451"/>
      <c r="Q55" s="405">
        <v>0</v>
      </c>
      <c r="R55" s="406">
        <f>J55-Q55</f>
        <v>0</v>
      </c>
    </row>
    <row r="56" spans="1:23" s="33" customFormat="1" x14ac:dyDescent="0.25">
      <c r="A56" s="215"/>
      <c r="B56" s="209"/>
      <c r="C56" s="573"/>
      <c r="D56" s="574"/>
      <c r="E56" s="584"/>
      <c r="F56" s="255"/>
      <c r="G56" s="210"/>
      <c r="H56" s="329"/>
      <c r="I56" s="211">
        <v>0</v>
      </c>
      <c r="J56" s="211">
        <f t="shared" ref="J56:J77" si="5">H56*I56</f>
        <v>0</v>
      </c>
      <c r="K56" s="212"/>
      <c r="L56" s="213"/>
      <c r="M56" s="250"/>
      <c r="N56" s="214"/>
      <c r="O56" s="449" t="s">
        <v>187</v>
      </c>
      <c r="P56" s="451"/>
      <c r="Q56" s="405">
        <v>0</v>
      </c>
      <c r="R56" s="406">
        <f t="shared" ref="R56:R77" si="6">J56-Q56</f>
        <v>0</v>
      </c>
    </row>
    <row r="57" spans="1:23" s="33" customFormat="1" x14ac:dyDescent="0.25">
      <c r="A57" s="215"/>
      <c r="B57" s="209"/>
      <c r="C57" s="573"/>
      <c r="D57" s="574"/>
      <c r="E57" s="584"/>
      <c r="F57" s="255"/>
      <c r="G57" s="210"/>
      <c r="H57" s="329"/>
      <c r="I57" s="211">
        <v>0</v>
      </c>
      <c r="J57" s="211">
        <f t="shared" si="5"/>
        <v>0</v>
      </c>
      <c r="K57" s="212"/>
      <c r="L57" s="213"/>
      <c r="M57" s="250"/>
      <c r="N57" s="214"/>
      <c r="O57" s="449" t="s">
        <v>187</v>
      </c>
      <c r="P57" s="451"/>
      <c r="Q57" s="405">
        <v>0</v>
      </c>
      <c r="R57" s="406">
        <f t="shared" si="6"/>
        <v>0</v>
      </c>
    </row>
    <row r="58" spans="1:23" s="33" customFormat="1" x14ac:dyDescent="0.25">
      <c r="A58" s="215"/>
      <c r="B58" s="209"/>
      <c r="C58" s="573"/>
      <c r="D58" s="574"/>
      <c r="E58" s="584"/>
      <c r="F58" s="255"/>
      <c r="G58" s="210"/>
      <c r="H58" s="329"/>
      <c r="I58" s="211">
        <v>0</v>
      </c>
      <c r="J58" s="211">
        <f t="shared" si="5"/>
        <v>0</v>
      </c>
      <c r="K58" s="212"/>
      <c r="L58" s="213"/>
      <c r="M58" s="250"/>
      <c r="N58" s="214"/>
      <c r="O58" s="449" t="s">
        <v>187</v>
      </c>
      <c r="P58" s="451"/>
      <c r="Q58" s="405">
        <v>0</v>
      </c>
      <c r="R58" s="406">
        <f t="shared" si="6"/>
        <v>0</v>
      </c>
    </row>
    <row r="59" spans="1:23" s="33" customFormat="1" x14ac:dyDescent="0.25">
      <c r="A59" s="215"/>
      <c r="B59" s="209"/>
      <c r="C59" s="573"/>
      <c r="D59" s="574"/>
      <c r="E59" s="584"/>
      <c r="F59" s="255"/>
      <c r="G59" s="210"/>
      <c r="H59" s="329"/>
      <c r="I59" s="211">
        <v>0</v>
      </c>
      <c r="J59" s="211">
        <f t="shared" si="5"/>
        <v>0</v>
      </c>
      <c r="K59" s="212"/>
      <c r="L59" s="213"/>
      <c r="M59" s="250"/>
      <c r="N59" s="214"/>
      <c r="O59" s="449" t="s">
        <v>187</v>
      </c>
      <c r="P59" s="451"/>
      <c r="Q59" s="405">
        <v>0</v>
      </c>
      <c r="R59" s="406">
        <f t="shared" si="6"/>
        <v>0</v>
      </c>
    </row>
    <row r="60" spans="1:23" s="33" customFormat="1" x14ac:dyDescent="0.25">
      <c r="A60" s="215"/>
      <c r="B60" s="209"/>
      <c r="C60" s="573"/>
      <c r="D60" s="574"/>
      <c r="E60" s="584"/>
      <c r="F60" s="255"/>
      <c r="G60" s="210"/>
      <c r="H60" s="329"/>
      <c r="I60" s="211">
        <v>0</v>
      </c>
      <c r="J60" s="211">
        <f t="shared" si="5"/>
        <v>0</v>
      </c>
      <c r="K60" s="212"/>
      <c r="L60" s="213"/>
      <c r="M60" s="250"/>
      <c r="N60" s="214"/>
      <c r="O60" s="449" t="s">
        <v>187</v>
      </c>
      <c r="P60" s="451"/>
      <c r="Q60" s="405">
        <v>0</v>
      </c>
      <c r="R60" s="406">
        <f t="shared" si="6"/>
        <v>0</v>
      </c>
    </row>
    <row r="61" spans="1:23" s="33" customFormat="1" x14ac:dyDescent="0.25">
      <c r="A61" s="215"/>
      <c r="B61" s="209"/>
      <c r="C61" s="573"/>
      <c r="D61" s="574"/>
      <c r="E61" s="584"/>
      <c r="F61" s="255"/>
      <c r="G61" s="210"/>
      <c r="H61" s="329"/>
      <c r="I61" s="211">
        <v>0</v>
      </c>
      <c r="J61" s="211">
        <f t="shared" si="5"/>
        <v>0</v>
      </c>
      <c r="K61" s="212"/>
      <c r="L61" s="213"/>
      <c r="M61" s="250"/>
      <c r="N61" s="214"/>
      <c r="O61" s="449" t="s">
        <v>187</v>
      </c>
      <c r="P61" s="451"/>
      <c r="Q61" s="405">
        <v>0</v>
      </c>
      <c r="R61" s="406">
        <f t="shared" si="6"/>
        <v>0</v>
      </c>
    </row>
    <row r="62" spans="1:23" s="33" customFormat="1" ht="14.45" customHeight="1" x14ac:dyDescent="0.25">
      <c r="A62" s="215"/>
      <c r="B62" s="209"/>
      <c r="C62" s="573"/>
      <c r="D62" s="574"/>
      <c r="E62" s="584"/>
      <c r="F62" s="255"/>
      <c r="G62" s="210"/>
      <c r="H62" s="329"/>
      <c r="I62" s="211">
        <v>0</v>
      </c>
      <c r="J62" s="211">
        <f t="shared" si="5"/>
        <v>0</v>
      </c>
      <c r="K62" s="212"/>
      <c r="L62" s="213"/>
      <c r="M62" s="250"/>
      <c r="N62" s="214"/>
      <c r="O62" s="449" t="s">
        <v>187</v>
      </c>
      <c r="P62" s="451"/>
      <c r="Q62" s="405">
        <v>0</v>
      </c>
      <c r="R62" s="406">
        <f t="shared" si="6"/>
        <v>0</v>
      </c>
    </row>
    <row r="63" spans="1:23" s="33" customFormat="1" ht="14.45" customHeight="1" x14ac:dyDescent="0.25">
      <c r="A63" s="215"/>
      <c r="B63" s="209"/>
      <c r="C63" s="573"/>
      <c r="D63" s="574"/>
      <c r="E63" s="584"/>
      <c r="F63" s="255"/>
      <c r="G63" s="210"/>
      <c r="H63" s="329"/>
      <c r="I63" s="211">
        <v>0</v>
      </c>
      <c r="J63" s="211">
        <f t="shared" si="5"/>
        <v>0</v>
      </c>
      <c r="K63" s="212"/>
      <c r="L63" s="213"/>
      <c r="M63" s="250"/>
      <c r="N63" s="214"/>
      <c r="O63" s="449" t="s">
        <v>187</v>
      </c>
      <c r="P63" s="451"/>
      <c r="Q63" s="405">
        <v>0</v>
      </c>
      <c r="R63" s="406">
        <f t="shared" si="6"/>
        <v>0</v>
      </c>
    </row>
    <row r="64" spans="1:23" s="33" customFormat="1" ht="14.45" customHeight="1" x14ac:dyDescent="0.25">
      <c r="A64" s="215"/>
      <c r="B64" s="209"/>
      <c r="C64" s="573"/>
      <c r="D64" s="574"/>
      <c r="E64" s="584"/>
      <c r="F64" s="255"/>
      <c r="G64" s="210"/>
      <c r="H64" s="329"/>
      <c r="I64" s="211">
        <v>0</v>
      </c>
      <c r="J64" s="211">
        <f t="shared" si="5"/>
        <v>0</v>
      </c>
      <c r="K64" s="212"/>
      <c r="L64" s="213"/>
      <c r="M64" s="250"/>
      <c r="N64" s="214"/>
      <c r="O64" s="449" t="s">
        <v>187</v>
      </c>
      <c r="P64" s="451"/>
      <c r="Q64" s="405">
        <v>0</v>
      </c>
      <c r="R64" s="406">
        <f t="shared" si="6"/>
        <v>0</v>
      </c>
    </row>
    <row r="65" spans="1:18" s="33" customFormat="1" ht="14.45" hidden="1" customHeight="1" x14ac:dyDescent="0.25">
      <c r="A65" s="215"/>
      <c r="B65" s="209"/>
      <c r="C65" s="573"/>
      <c r="D65" s="574"/>
      <c r="E65" s="584"/>
      <c r="F65" s="255"/>
      <c r="G65" s="210"/>
      <c r="H65" s="329"/>
      <c r="I65" s="211">
        <v>0</v>
      </c>
      <c r="J65" s="211">
        <f t="shared" si="5"/>
        <v>0</v>
      </c>
      <c r="K65" s="212"/>
      <c r="L65" s="213"/>
      <c r="M65" s="250"/>
      <c r="N65" s="214"/>
      <c r="O65" s="449" t="s">
        <v>187</v>
      </c>
      <c r="P65" s="451"/>
      <c r="Q65" s="405">
        <v>0</v>
      </c>
      <c r="R65" s="406">
        <f t="shared" si="6"/>
        <v>0</v>
      </c>
    </row>
    <row r="66" spans="1:18" s="33" customFormat="1" ht="14.45" hidden="1" customHeight="1" x14ac:dyDescent="0.25">
      <c r="A66" s="215"/>
      <c r="B66" s="209"/>
      <c r="C66" s="573"/>
      <c r="D66" s="574"/>
      <c r="E66" s="584"/>
      <c r="F66" s="255"/>
      <c r="G66" s="210"/>
      <c r="H66" s="329"/>
      <c r="I66" s="211">
        <v>0</v>
      </c>
      <c r="J66" s="211">
        <f t="shared" si="5"/>
        <v>0</v>
      </c>
      <c r="K66" s="212"/>
      <c r="L66" s="213"/>
      <c r="M66" s="250"/>
      <c r="N66" s="214"/>
      <c r="O66" s="449" t="s">
        <v>187</v>
      </c>
      <c r="P66" s="451"/>
      <c r="Q66" s="405">
        <v>0</v>
      </c>
      <c r="R66" s="406">
        <f t="shared" si="6"/>
        <v>0</v>
      </c>
    </row>
    <row r="67" spans="1:18" s="33" customFormat="1" ht="14.45" hidden="1" customHeight="1" x14ac:dyDescent="0.25">
      <c r="A67" s="215"/>
      <c r="B67" s="209"/>
      <c r="C67" s="573"/>
      <c r="D67" s="574"/>
      <c r="E67" s="584"/>
      <c r="F67" s="255"/>
      <c r="G67" s="210"/>
      <c r="H67" s="329"/>
      <c r="I67" s="211">
        <v>0</v>
      </c>
      <c r="J67" s="211">
        <f t="shared" si="5"/>
        <v>0</v>
      </c>
      <c r="K67" s="212"/>
      <c r="L67" s="213"/>
      <c r="M67" s="250"/>
      <c r="N67" s="214"/>
      <c r="O67" s="449" t="s">
        <v>187</v>
      </c>
      <c r="P67" s="451"/>
      <c r="Q67" s="405">
        <v>0</v>
      </c>
      <c r="R67" s="406">
        <f t="shared" si="6"/>
        <v>0</v>
      </c>
    </row>
    <row r="68" spans="1:18" s="33" customFormat="1" ht="14.45" hidden="1" customHeight="1" x14ac:dyDescent="0.25">
      <c r="A68" s="215"/>
      <c r="B68" s="209"/>
      <c r="C68" s="573"/>
      <c r="D68" s="574"/>
      <c r="E68" s="584"/>
      <c r="F68" s="255"/>
      <c r="G68" s="210"/>
      <c r="H68" s="329"/>
      <c r="I68" s="211">
        <v>0</v>
      </c>
      <c r="J68" s="211">
        <f t="shared" si="5"/>
        <v>0</v>
      </c>
      <c r="K68" s="212"/>
      <c r="L68" s="213"/>
      <c r="M68" s="250"/>
      <c r="N68" s="214"/>
      <c r="O68" s="449" t="s">
        <v>187</v>
      </c>
      <c r="P68" s="451"/>
      <c r="Q68" s="405">
        <v>0</v>
      </c>
      <c r="R68" s="406">
        <f t="shared" si="6"/>
        <v>0</v>
      </c>
    </row>
    <row r="69" spans="1:18" s="33" customFormat="1" ht="14.45" hidden="1" customHeight="1" x14ac:dyDescent="0.25">
      <c r="A69" s="215"/>
      <c r="B69" s="209"/>
      <c r="C69" s="573"/>
      <c r="D69" s="574"/>
      <c r="E69" s="584"/>
      <c r="F69" s="255"/>
      <c r="G69" s="210"/>
      <c r="H69" s="329"/>
      <c r="I69" s="211">
        <v>0</v>
      </c>
      <c r="J69" s="211">
        <f t="shared" si="5"/>
        <v>0</v>
      </c>
      <c r="K69" s="212"/>
      <c r="L69" s="213"/>
      <c r="M69" s="250"/>
      <c r="N69" s="214"/>
      <c r="O69" s="449" t="s">
        <v>187</v>
      </c>
      <c r="P69" s="451"/>
      <c r="Q69" s="405">
        <v>0</v>
      </c>
      <c r="R69" s="406">
        <f t="shared" si="6"/>
        <v>0</v>
      </c>
    </row>
    <row r="70" spans="1:18" s="33" customFormat="1" ht="14.45" hidden="1" customHeight="1" x14ac:dyDescent="0.25">
      <c r="A70" s="215"/>
      <c r="B70" s="209"/>
      <c r="C70" s="573"/>
      <c r="D70" s="574"/>
      <c r="E70" s="584"/>
      <c r="F70" s="255"/>
      <c r="G70" s="210"/>
      <c r="H70" s="329"/>
      <c r="I70" s="211">
        <v>0</v>
      </c>
      <c r="J70" s="211">
        <f t="shared" si="5"/>
        <v>0</v>
      </c>
      <c r="K70" s="212"/>
      <c r="L70" s="213"/>
      <c r="M70" s="250"/>
      <c r="N70" s="214"/>
      <c r="O70" s="449" t="s">
        <v>187</v>
      </c>
      <c r="P70" s="451"/>
      <c r="Q70" s="405">
        <v>0</v>
      </c>
      <c r="R70" s="406">
        <f t="shared" si="6"/>
        <v>0</v>
      </c>
    </row>
    <row r="71" spans="1:18" s="33" customFormat="1" ht="14.45" hidden="1" customHeight="1" x14ac:dyDescent="0.25">
      <c r="A71" s="215"/>
      <c r="B71" s="209"/>
      <c r="C71" s="573"/>
      <c r="D71" s="574"/>
      <c r="E71" s="584"/>
      <c r="F71" s="255"/>
      <c r="G71" s="210"/>
      <c r="H71" s="329"/>
      <c r="I71" s="211">
        <v>0</v>
      </c>
      <c r="J71" s="211">
        <f t="shared" si="5"/>
        <v>0</v>
      </c>
      <c r="K71" s="212"/>
      <c r="L71" s="213"/>
      <c r="M71" s="250"/>
      <c r="N71" s="214"/>
      <c r="O71" s="449" t="s">
        <v>187</v>
      </c>
      <c r="P71" s="451"/>
      <c r="Q71" s="405">
        <v>0</v>
      </c>
      <c r="R71" s="406">
        <f t="shared" si="6"/>
        <v>0</v>
      </c>
    </row>
    <row r="72" spans="1:18" s="33" customFormat="1" ht="14.45" hidden="1" customHeight="1" x14ac:dyDescent="0.25">
      <c r="A72" s="215"/>
      <c r="B72" s="209"/>
      <c r="C72" s="573"/>
      <c r="D72" s="574"/>
      <c r="E72" s="584"/>
      <c r="F72" s="255"/>
      <c r="G72" s="210"/>
      <c r="H72" s="329"/>
      <c r="I72" s="211">
        <v>0</v>
      </c>
      <c r="J72" s="211">
        <f t="shared" si="5"/>
        <v>0</v>
      </c>
      <c r="K72" s="212"/>
      <c r="L72" s="213"/>
      <c r="M72" s="250"/>
      <c r="N72" s="214"/>
      <c r="O72" s="449" t="s">
        <v>187</v>
      </c>
      <c r="P72" s="451"/>
      <c r="Q72" s="405">
        <v>0</v>
      </c>
      <c r="R72" s="406">
        <f t="shared" si="6"/>
        <v>0</v>
      </c>
    </row>
    <row r="73" spans="1:18" s="33" customFormat="1" ht="14.45" hidden="1" customHeight="1" x14ac:dyDescent="0.25">
      <c r="A73" s="215"/>
      <c r="B73" s="209"/>
      <c r="C73" s="573"/>
      <c r="D73" s="574"/>
      <c r="E73" s="584"/>
      <c r="F73" s="255"/>
      <c r="G73" s="210"/>
      <c r="H73" s="329"/>
      <c r="I73" s="211">
        <v>0</v>
      </c>
      <c r="J73" s="211">
        <f t="shared" si="5"/>
        <v>0</v>
      </c>
      <c r="K73" s="212"/>
      <c r="L73" s="213"/>
      <c r="M73" s="250"/>
      <c r="N73" s="214"/>
      <c r="O73" s="449" t="s">
        <v>187</v>
      </c>
      <c r="P73" s="451"/>
      <c r="Q73" s="405">
        <v>0</v>
      </c>
      <c r="R73" s="406">
        <f t="shared" si="6"/>
        <v>0</v>
      </c>
    </row>
    <row r="74" spans="1:18" s="33" customFormat="1" ht="14.45" hidden="1" customHeight="1" x14ac:dyDescent="0.25">
      <c r="A74" s="215"/>
      <c r="B74" s="209"/>
      <c r="C74" s="573"/>
      <c r="D74" s="574"/>
      <c r="E74" s="584"/>
      <c r="F74" s="255"/>
      <c r="G74" s="210"/>
      <c r="H74" s="329"/>
      <c r="I74" s="211">
        <v>0</v>
      </c>
      <c r="J74" s="211">
        <f t="shared" si="5"/>
        <v>0</v>
      </c>
      <c r="K74" s="212"/>
      <c r="L74" s="213"/>
      <c r="M74" s="250"/>
      <c r="N74" s="214"/>
      <c r="O74" s="449" t="s">
        <v>187</v>
      </c>
      <c r="P74" s="451"/>
      <c r="Q74" s="405">
        <v>0</v>
      </c>
      <c r="R74" s="406">
        <f t="shared" si="6"/>
        <v>0</v>
      </c>
    </row>
    <row r="75" spans="1:18" s="33" customFormat="1" ht="14.45" hidden="1" customHeight="1" x14ac:dyDescent="0.25">
      <c r="A75" s="215"/>
      <c r="B75" s="209"/>
      <c r="C75" s="573"/>
      <c r="D75" s="574"/>
      <c r="E75" s="584"/>
      <c r="F75" s="255"/>
      <c r="G75" s="210"/>
      <c r="H75" s="329"/>
      <c r="I75" s="211">
        <v>0</v>
      </c>
      <c r="J75" s="211">
        <f t="shared" si="5"/>
        <v>0</v>
      </c>
      <c r="K75" s="212"/>
      <c r="L75" s="213"/>
      <c r="M75" s="250"/>
      <c r="N75" s="214"/>
      <c r="O75" s="449" t="s">
        <v>187</v>
      </c>
      <c r="P75" s="451"/>
      <c r="Q75" s="405">
        <v>0</v>
      </c>
      <c r="R75" s="406">
        <f t="shared" si="6"/>
        <v>0</v>
      </c>
    </row>
    <row r="76" spans="1:18" s="33" customFormat="1" ht="14.45" hidden="1" customHeight="1" x14ac:dyDescent="0.25">
      <c r="A76" s="215"/>
      <c r="B76" s="209"/>
      <c r="C76" s="573"/>
      <c r="D76" s="574"/>
      <c r="E76" s="584"/>
      <c r="F76" s="255"/>
      <c r="G76" s="210"/>
      <c r="H76" s="329"/>
      <c r="I76" s="211">
        <v>0</v>
      </c>
      <c r="J76" s="211">
        <f t="shared" si="5"/>
        <v>0</v>
      </c>
      <c r="K76" s="212"/>
      <c r="L76" s="213"/>
      <c r="M76" s="250"/>
      <c r="N76" s="214"/>
      <c r="O76" s="449" t="s">
        <v>187</v>
      </c>
      <c r="P76" s="451"/>
      <c r="Q76" s="405">
        <v>0</v>
      </c>
      <c r="R76" s="406">
        <f t="shared" si="6"/>
        <v>0</v>
      </c>
    </row>
    <row r="77" spans="1:18" s="33" customFormat="1" ht="14.45" hidden="1" customHeight="1" x14ac:dyDescent="0.25">
      <c r="A77" s="215"/>
      <c r="B77" s="209"/>
      <c r="C77" s="573"/>
      <c r="D77" s="574"/>
      <c r="E77" s="584"/>
      <c r="F77" s="255"/>
      <c r="G77" s="210"/>
      <c r="H77" s="329"/>
      <c r="I77" s="211">
        <v>0</v>
      </c>
      <c r="J77" s="211">
        <f t="shared" si="5"/>
        <v>0</v>
      </c>
      <c r="K77" s="212"/>
      <c r="L77" s="213"/>
      <c r="M77" s="250"/>
      <c r="N77" s="214"/>
      <c r="O77" s="449" t="s">
        <v>187</v>
      </c>
      <c r="P77" s="451"/>
      <c r="Q77" s="405">
        <v>0</v>
      </c>
      <c r="R77" s="406">
        <f t="shared" si="6"/>
        <v>0</v>
      </c>
    </row>
    <row r="78" spans="1:18" s="33" customFormat="1" ht="15" customHeight="1" x14ac:dyDescent="0.25">
      <c r="A78" s="216" t="s">
        <v>6</v>
      </c>
      <c r="E78" s="29"/>
      <c r="F78" s="217"/>
      <c r="G78" s="217"/>
      <c r="H78" s="330"/>
      <c r="I78" s="330"/>
      <c r="J78" s="218"/>
      <c r="K78" s="219"/>
      <c r="L78" s="220"/>
      <c r="M78" s="251"/>
      <c r="N78" s="219"/>
      <c r="O78" s="219"/>
      <c r="P78" s="219"/>
      <c r="Q78" s="409">
        <f>SUM(Q55:Q77)</f>
        <v>0</v>
      </c>
      <c r="R78" s="409">
        <f>SUM(R55:R77)</f>
        <v>0</v>
      </c>
    </row>
    <row r="79" spans="1:18" s="33" customFormat="1" ht="15" customHeight="1" x14ac:dyDescent="0.25">
      <c r="A79" s="187"/>
      <c r="E79" s="29"/>
      <c r="F79" s="29"/>
      <c r="G79" s="221"/>
      <c r="H79" s="331"/>
      <c r="I79" s="221" t="s">
        <v>97</v>
      </c>
      <c r="J79" s="222">
        <f>SUM(J55:J77)</f>
        <v>0</v>
      </c>
      <c r="K79" s="223"/>
      <c r="L79" s="220"/>
      <c r="M79" s="251"/>
      <c r="N79" s="223"/>
      <c r="O79" s="223"/>
      <c r="P79" s="223"/>
    </row>
    <row r="80" spans="1:18" x14ac:dyDescent="0.25">
      <c r="M80" s="238"/>
    </row>
    <row r="81" spans="1:22" x14ac:dyDescent="0.25">
      <c r="M81" s="238"/>
    </row>
    <row r="82" spans="1:22" x14ac:dyDescent="0.25">
      <c r="M82" s="238"/>
    </row>
    <row r="83" spans="1:22" x14ac:dyDescent="0.25">
      <c r="M83" s="238"/>
    </row>
    <row r="84" spans="1:22" s="32" customFormat="1" ht="30" customHeight="1" x14ac:dyDescent="0.25">
      <c r="A84" s="575" t="s">
        <v>143</v>
      </c>
      <c r="B84" s="575"/>
      <c r="C84" s="575"/>
      <c r="D84" s="575"/>
      <c r="E84" s="575"/>
      <c r="F84" s="575"/>
      <c r="G84" s="575"/>
      <c r="H84" s="575"/>
      <c r="I84" s="188"/>
      <c r="K84" s="189"/>
      <c r="L84" s="190"/>
      <c r="M84" s="247"/>
      <c r="N84" s="191"/>
      <c r="O84" s="404" t="s">
        <v>3</v>
      </c>
      <c r="P84" s="403"/>
      <c r="Q84" s="394"/>
      <c r="R84" s="395"/>
      <c r="S84" s="256"/>
      <c r="T84" s="256"/>
      <c r="U84" s="256"/>
      <c r="V84" s="33"/>
    </row>
    <row r="85" spans="1:22" s="33" customFormat="1" ht="15" customHeight="1" x14ac:dyDescent="0.25">
      <c r="A85" s="576" t="s">
        <v>159</v>
      </c>
      <c r="B85" s="576"/>
      <c r="C85" s="576"/>
      <c r="D85" s="576"/>
      <c r="E85" s="576"/>
      <c r="F85" s="576"/>
      <c r="G85" s="576"/>
      <c r="H85" s="576"/>
      <c r="I85" s="192"/>
      <c r="K85" s="189"/>
      <c r="L85" s="193"/>
      <c r="M85" s="248"/>
      <c r="N85" s="194"/>
      <c r="O85" s="194"/>
      <c r="P85" s="194"/>
      <c r="Q85" s="195"/>
      <c r="R85" s="196"/>
      <c r="S85" s="196"/>
      <c r="T85" s="197"/>
      <c r="U85" s="197"/>
      <c r="V85" s="197"/>
    </row>
    <row r="86" spans="1:22" s="197" customFormat="1" ht="15" customHeight="1" x14ac:dyDescent="0.25">
      <c r="A86" s="576" t="s">
        <v>125</v>
      </c>
      <c r="B86" s="576"/>
      <c r="C86" s="576"/>
      <c r="D86" s="576"/>
      <c r="E86" s="576"/>
      <c r="F86" s="576"/>
      <c r="G86" s="576"/>
      <c r="H86" s="198"/>
      <c r="I86" s="199"/>
      <c r="K86" s="200"/>
      <c r="L86" s="193"/>
      <c r="M86" s="248"/>
      <c r="N86" s="201"/>
      <c r="O86" s="201"/>
      <c r="P86" s="201"/>
      <c r="Q86" s="205"/>
      <c r="R86" s="207"/>
      <c r="S86" s="391"/>
      <c r="T86" s="392"/>
      <c r="U86" s="33"/>
      <c r="V86" s="33"/>
    </row>
    <row r="87" spans="1:22" s="197" customFormat="1" ht="20.100000000000001" customHeight="1" x14ac:dyDescent="0.25">
      <c r="A87" s="594" t="s">
        <v>160</v>
      </c>
      <c r="B87" s="594"/>
      <c r="C87" s="594"/>
      <c r="D87" s="594"/>
      <c r="E87" s="594"/>
      <c r="F87" s="594"/>
      <c r="G87" s="594"/>
      <c r="H87" s="594"/>
      <c r="I87" s="199"/>
      <c r="K87" s="200"/>
      <c r="L87" s="193"/>
      <c r="M87" s="248"/>
      <c r="N87" s="201"/>
      <c r="O87" s="201"/>
      <c r="P87" s="201"/>
      <c r="Q87" s="202"/>
      <c r="R87" s="203"/>
      <c r="S87" s="391"/>
      <c r="T87" s="392"/>
      <c r="U87" s="33"/>
      <c r="V87" s="33"/>
    </row>
    <row r="88" spans="1:22" s="33" customFormat="1" ht="30" customHeight="1" x14ac:dyDescent="0.25">
      <c r="A88" s="301" t="s">
        <v>91</v>
      </c>
      <c r="B88" s="302" t="s">
        <v>157</v>
      </c>
      <c r="C88" s="578" t="s">
        <v>158</v>
      </c>
      <c r="D88" s="578"/>
      <c r="E88" s="578"/>
      <c r="F88" s="302" t="s">
        <v>113</v>
      </c>
      <c r="G88" s="302" t="s">
        <v>11</v>
      </c>
      <c r="H88" s="302" t="s">
        <v>94</v>
      </c>
      <c r="I88" s="204"/>
      <c r="K88" s="205"/>
      <c r="L88" s="206"/>
      <c r="M88" s="249"/>
      <c r="N88" s="207"/>
      <c r="O88" s="450" t="s">
        <v>197</v>
      </c>
      <c r="P88" s="450" t="s">
        <v>231</v>
      </c>
      <c r="Q88" s="388" t="s">
        <v>4</v>
      </c>
      <c r="R88" s="389" t="s">
        <v>5</v>
      </c>
    </row>
    <row r="89" spans="1:22" s="33" customFormat="1" x14ac:dyDescent="0.25">
      <c r="A89" s="208"/>
      <c r="B89" s="209"/>
      <c r="C89" s="573"/>
      <c r="D89" s="574"/>
      <c r="E89" s="584"/>
      <c r="F89" s="422"/>
      <c r="G89" s="210"/>
      <c r="H89" s="211">
        <v>0</v>
      </c>
      <c r="I89" s="204"/>
      <c r="K89" s="212"/>
      <c r="L89" s="213"/>
      <c r="M89" s="250"/>
      <c r="N89" s="214"/>
      <c r="O89" s="449" t="s">
        <v>187</v>
      </c>
      <c r="P89" s="451"/>
      <c r="Q89" s="390">
        <v>0</v>
      </c>
      <c r="R89" s="171">
        <f>H89-Q89</f>
        <v>0</v>
      </c>
    </row>
    <row r="90" spans="1:22" s="33" customFormat="1" x14ac:dyDescent="0.25">
      <c r="A90" s="215"/>
      <c r="B90" s="209"/>
      <c r="C90" s="573"/>
      <c r="D90" s="574"/>
      <c r="E90" s="584"/>
      <c r="F90" s="255"/>
      <c r="G90" s="210"/>
      <c r="H90" s="211">
        <v>0</v>
      </c>
      <c r="I90" s="204"/>
      <c r="K90" s="212"/>
      <c r="L90" s="213"/>
      <c r="M90" s="250"/>
      <c r="N90" s="214"/>
      <c r="O90" s="449" t="s">
        <v>187</v>
      </c>
      <c r="P90" s="451"/>
      <c r="Q90" s="390">
        <v>0</v>
      </c>
      <c r="R90" s="171">
        <f t="shared" ref="R90:R93" si="7">H90-Q90</f>
        <v>0</v>
      </c>
    </row>
    <row r="91" spans="1:22" s="33" customFormat="1" x14ac:dyDescent="0.25">
      <c r="A91" s="215"/>
      <c r="B91" s="209"/>
      <c r="C91" s="573"/>
      <c r="D91" s="574"/>
      <c r="E91" s="584"/>
      <c r="F91" s="255"/>
      <c r="G91" s="210"/>
      <c r="H91" s="211">
        <v>0</v>
      </c>
      <c r="I91" s="204"/>
      <c r="K91" s="212"/>
      <c r="L91" s="213"/>
      <c r="M91" s="250"/>
      <c r="N91" s="214"/>
      <c r="O91" s="449" t="s">
        <v>187</v>
      </c>
      <c r="P91" s="451"/>
      <c r="Q91" s="390">
        <v>0</v>
      </c>
      <c r="R91" s="171">
        <f t="shared" si="7"/>
        <v>0</v>
      </c>
    </row>
    <row r="92" spans="1:22" s="33" customFormat="1" x14ac:dyDescent="0.25">
      <c r="A92" s="215"/>
      <c r="B92" s="209"/>
      <c r="C92" s="573"/>
      <c r="D92" s="574"/>
      <c r="E92" s="584"/>
      <c r="F92" s="255"/>
      <c r="G92" s="210"/>
      <c r="H92" s="211">
        <v>0</v>
      </c>
      <c r="I92" s="204"/>
      <c r="K92" s="212"/>
      <c r="L92" s="213"/>
      <c r="M92" s="250"/>
      <c r="N92" s="214"/>
      <c r="O92" s="449" t="s">
        <v>187</v>
      </c>
      <c r="P92" s="451"/>
      <c r="Q92" s="390">
        <v>0</v>
      </c>
      <c r="R92" s="171">
        <f t="shared" si="7"/>
        <v>0</v>
      </c>
    </row>
    <row r="93" spans="1:22" s="33" customFormat="1" x14ac:dyDescent="0.25">
      <c r="A93" s="215"/>
      <c r="B93" s="209"/>
      <c r="C93" s="573"/>
      <c r="D93" s="574"/>
      <c r="E93" s="584"/>
      <c r="F93" s="255"/>
      <c r="G93" s="210"/>
      <c r="H93" s="211">
        <v>0</v>
      </c>
      <c r="I93" s="204"/>
      <c r="K93" s="212"/>
      <c r="L93" s="213"/>
      <c r="M93" s="250"/>
      <c r="N93" s="214"/>
      <c r="O93" s="449" t="s">
        <v>187</v>
      </c>
      <c r="P93" s="451"/>
      <c r="Q93" s="390">
        <v>0</v>
      </c>
      <c r="R93" s="171">
        <f t="shared" si="7"/>
        <v>0</v>
      </c>
    </row>
    <row r="94" spans="1:22" s="197" customFormat="1" ht="20.100000000000001" customHeight="1" x14ac:dyDescent="0.25">
      <c r="A94" s="594" t="s">
        <v>161</v>
      </c>
      <c r="B94" s="594"/>
      <c r="C94" s="594"/>
      <c r="D94" s="594"/>
      <c r="E94" s="594"/>
      <c r="F94" s="594"/>
      <c r="G94" s="594"/>
      <c r="H94" s="594"/>
      <c r="I94" s="199"/>
      <c r="K94" s="200"/>
      <c r="L94" s="193"/>
      <c r="M94" s="248"/>
      <c r="N94" s="201"/>
      <c r="O94" s="201"/>
      <c r="P94" s="201"/>
      <c r="Q94" s="202"/>
      <c r="R94" s="203"/>
      <c r="S94" s="33"/>
      <c r="T94" s="33"/>
    </row>
    <row r="95" spans="1:22" s="33" customFormat="1" ht="30" customHeight="1" x14ac:dyDescent="0.25">
      <c r="A95" s="301" t="s">
        <v>91</v>
      </c>
      <c r="B95" s="577" t="s">
        <v>162</v>
      </c>
      <c r="C95" s="578"/>
      <c r="D95" s="578"/>
      <c r="E95" s="578"/>
      <c r="F95" s="302" t="s">
        <v>113</v>
      </c>
      <c r="G95" s="302" t="s">
        <v>11</v>
      </c>
      <c r="H95" s="302" t="s">
        <v>94</v>
      </c>
      <c r="I95" s="204"/>
      <c r="K95" s="205"/>
      <c r="L95" s="206"/>
      <c r="M95" s="249"/>
      <c r="N95" s="207"/>
      <c r="O95" s="450" t="s">
        <v>197</v>
      </c>
      <c r="P95" s="450" t="s">
        <v>231</v>
      </c>
      <c r="Q95" s="388" t="s">
        <v>4</v>
      </c>
      <c r="R95" s="389" t="s">
        <v>5</v>
      </c>
    </row>
    <row r="96" spans="1:22" s="33" customFormat="1" x14ac:dyDescent="0.25">
      <c r="A96" s="208"/>
      <c r="B96" s="573"/>
      <c r="C96" s="574"/>
      <c r="D96" s="574"/>
      <c r="E96" s="584"/>
      <c r="F96" s="255"/>
      <c r="G96" s="210"/>
      <c r="H96" s="211">
        <v>0</v>
      </c>
      <c r="I96" s="204"/>
      <c r="K96" s="212"/>
      <c r="L96" s="213"/>
      <c r="M96" s="250"/>
      <c r="N96" s="214"/>
      <c r="O96" s="449" t="s">
        <v>187</v>
      </c>
      <c r="P96" s="451"/>
      <c r="Q96" s="390">
        <v>0</v>
      </c>
      <c r="R96" s="171">
        <f>H96-Q96</f>
        <v>0</v>
      </c>
    </row>
    <row r="97" spans="1:20" s="33" customFormat="1" x14ac:dyDescent="0.25">
      <c r="A97" s="215"/>
      <c r="B97" s="573"/>
      <c r="C97" s="574"/>
      <c r="D97" s="574"/>
      <c r="E97" s="584"/>
      <c r="F97" s="255"/>
      <c r="G97" s="210"/>
      <c r="H97" s="211">
        <v>0</v>
      </c>
      <c r="I97" s="204"/>
      <c r="K97" s="212"/>
      <c r="L97" s="213"/>
      <c r="M97" s="250"/>
      <c r="N97" s="214"/>
      <c r="O97" s="449" t="s">
        <v>187</v>
      </c>
      <c r="P97" s="451"/>
      <c r="Q97" s="390">
        <v>0</v>
      </c>
      <c r="R97" s="171">
        <f t="shared" ref="R97:R106" si="8">H97-Q97</f>
        <v>0</v>
      </c>
    </row>
    <row r="98" spans="1:20" s="33" customFormat="1" x14ac:dyDescent="0.25">
      <c r="A98" s="215"/>
      <c r="B98" s="573"/>
      <c r="C98" s="574"/>
      <c r="D98" s="574"/>
      <c r="E98" s="584"/>
      <c r="F98" s="255"/>
      <c r="G98" s="210"/>
      <c r="H98" s="211">
        <v>0</v>
      </c>
      <c r="I98" s="204"/>
      <c r="K98" s="212"/>
      <c r="L98" s="213"/>
      <c r="M98" s="250"/>
      <c r="N98" s="214"/>
      <c r="O98" s="449" t="s">
        <v>187</v>
      </c>
      <c r="P98" s="451"/>
      <c r="Q98" s="390">
        <v>0</v>
      </c>
      <c r="R98" s="171">
        <f t="shared" si="8"/>
        <v>0</v>
      </c>
    </row>
    <row r="99" spans="1:20" s="33" customFormat="1" x14ac:dyDescent="0.25">
      <c r="A99" s="215"/>
      <c r="B99" s="573"/>
      <c r="C99" s="574"/>
      <c r="D99" s="574"/>
      <c r="E99" s="584"/>
      <c r="F99" s="255"/>
      <c r="G99" s="210"/>
      <c r="H99" s="211">
        <v>0</v>
      </c>
      <c r="I99" s="204"/>
      <c r="K99" s="212"/>
      <c r="L99" s="213"/>
      <c r="M99" s="250"/>
      <c r="N99" s="214"/>
      <c r="O99" s="449" t="s">
        <v>187</v>
      </c>
      <c r="P99" s="451"/>
      <c r="Q99" s="390">
        <v>0</v>
      </c>
      <c r="R99" s="171">
        <f t="shared" si="8"/>
        <v>0</v>
      </c>
    </row>
    <row r="100" spans="1:20" s="33" customFormat="1" x14ac:dyDescent="0.25">
      <c r="A100" s="215"/>
      <c r="B100" s="573"/>
      <c r="C100" s="574"/>
      <c r="D100" s="574"/>
      <c r="E100" s="584"/>
      <c r="F100" s="255"/>
      <c r="G100" s="210"/>
      <c r="H100" s="211">
        <v>0</v>
      </c>
      <c r="I100" s="204"/>
      <c r="K100" s="212"/>
      <c r="L100" s="213"/>
      <c r="M100" s="250"/>
      <c r="N100" s="214"/>
      <c r="O100" s="449" t="s">
        <v>187</v>
      </c>
      <c r="P100" s="451"/>
      <c r="Q100" s="390">
        <v>0</v>
      </c>
      <c r="R100" s="171">
        <f t="shared" si="8"/>
        <v>0</v>
      </c>
    </row>
    <row r="101" spans="1:20" s="33" customFormat="1" ht="14.45" customHeight="1" x14ac:dyDescent="0.25">
      <c r="A101" s="215"/>
      <c r="B101" s="573"/>
      <c r="C101" s="574"/>
      <c r="D101" s="574"/>
      <c r="E101" s="584"/>
      <c r="F101" s="255"/>
      <c r="G101" s="210"/>
      <c r="H101" s="211">
        <v>0</v>
      </c>
      <c r="I101" s="204"/>
      <c r="K101" s="212"/>
      <c r="L101" s="213"/>
      <c r="M101" s="250"/>
      <c r="N101" s="214"/>
      <c r="O101" s="449" t="s">
        <v>187</v>
      </c>
      <c r="P101" s="451"/>
      <c r="Q101" s="390">
        <v>0</v>
      </c>
      <c r="R101" s="171">
        <f t="shared" si="8"/>
        <v>0</v>
      </c>
    </row>
    <row r="102" spans="1:20" s="33" customFormat="1" ht="14.45" customHeight="1" x14ac:dyDescent="0.25">
      <c r="A102" s="215"/>
      <c r="B102" s="573"/>
      <c r="C102" s="574"/>
      <c r="D102" s="574"/>
      <c r="E102" s="584"/>
      <c r="F102" s="255"/>
      <c r="G102" s="210"/>
      <c r="H102" s="211">
        <v>0</v>
      </c>
      <c r="I102" s="204"/>
      <c r="K102" s="212"/>
      <c r="L102" s="213"/>
      <c r="M102" s="250"/>
      <c r="N102" s="214"/>
      <c r="O102" s="449" t="s">
        <v>187</v>
      </c>
      <c r="P102" s="451"/>
      <c r="Q102" s="390">
        <v>0</v>
      </c>
      <c r="R102" s="171">
        <f t="shared" si="8"/>
        <v>0</v>
      </c>
    </row>
    <row r="103" spans="1:20" s="33" customFormat="1" ht="14.45" customHeight="1" x14ac:dyDescent="0.25">
      <c r="A103" s="215"/>
      <c r="B103" s="573"/>
      <c r="C103" s="574"/>
      <c r="D103" s="574"/>
      <c r="E103" s="584"/>
      <c r="F103" s="255"/>
      <c r="G103" s="210"/>
      <c r="H103" s="211">
        <v>0</v>
      </c>
      <c r="I103" s="204"/>
      <c r="K103" s="212"/>
      <c r="L103" s="213"/>
      <c r="M103" s="250"/>
      <c r="N103" s="214"/>
      <c r="O103" s="449" t="s">
        <v>187</v>
      </c>
      <c r="P103" s="451"/>
      <c r="Q103" s="390">
        <v>0</v>
      </c>
      <c r="R103" s="171">
        <f t="shared" si="8"/>
        <v>0</v>
      </c>
    </row>
    <row r="104" spans="1:20" s="33" customFormat="1" ht="14.45" customHeight="1" x14ac:dyDescent="0.25">
      <c r="A104" s="215"/>
      <c r="B104" s="573"/>
      <c r="C104" s="574"/>
      <c r="D104" s="574"/>
      <c r="E104" s="584"/>
      <c r="F104" s="255"/>
      <c r="G104" s="210"/>
      <c r="H104" s="211">
        <v>0</v>
      </c>
      <c r="I104" s="204"/>
      <c r="K104" s="212"/>
      <c r="L104" s="213"/>
      <c r="M104" s="250"/>
      <c r="N104" s="214"/>
      <c r="O104" s="449" t="s">
        <v>187</v>
      </c>
      <c r="P104" s="451"/>
      <c r="Q104" s="390">
        <v>0</v>
      </c>
      <c r="R104" s="171">
        <f t="shared" si="8"/>
        <v>0</v>
      </c>
    </row>
    <row r="105" spans="1:20" s="33" customFormat="1" ht="14.45" customHeight="1" x14ac:dyDescent="0.25">
      <c r="A105" s="215"/>
      <c r="B105" s="573"/>
      <c r="C105" s="574"/>
      <c r="D105" s="574"/>
      <c r="E105" s="584"/>
      <c r="F105" s="255"/>
      <c r="G105" s="210"/>
      <c r="H105" s="211">
        <v>0</v>
      </c>
      <c r="I105" s="204"/>
      <c r="K105" s="212"/>
      <c r="L105" s="213"/>
      <c r="M105" s="250"/>
      <c r="N105" s="214"/>
      <c r="O105" s="449" t="s">
        <v>187</v>
      </c>
      <c r="P105" s="451"/>
      <c r="Q105" s="390">
        <v>0</v>
      </c>
      <c r="R105" s="171">
        <f t="shared" si="8"/>
        <v>0</v>
      </c>
    </row>
    <row r="106" spans="1:20" s="33" customFormat="1" ht="14.45" customHeight="1" x14ac:dyDescent="0.25">
      <c r="A106" s="215"/>
      <c r="B106" s="573"/>
      <c r="C106" s="574"/>
      <c r="D106" s="574"/>
      <c r="E106" s="584"/>
      <c r="F106" s="255"/>
      <c r="G106" s="210"/>
      <c r="H106" s="211">
        <v>0</v>
      </c>
      <c r="I106" s="204"/>
      <c r="K106" s="212"/>
      <c r="L106" s="213"/>
      <c r="M106" s="250"/>
      <c r="N106" s="214"/>
      <c r="O106" s="449" t="s">
        <v>187</v>
      </c>
      <c r="P106" s="451"/>
      <c r="Q106" s="390">
        <v>0</v>
      </c>
      <c r="R106" s="171">
        <f t="shared" si="8"/>
        <v>0</v>
      </c>
    </row>
    <row r="107" spans="1:20" s="197" customFormat="1" ht="20.100000000000001" customHeight="1" x14ac:dyDescent="0.25">
      <c r="A107" s="594" t="s">
        <v>163</v>
      </c>
      <c r="B107" s="594"/>
      <c r="C107" s="594"/>
      <c r="D107" s="594"/>
      <c r="E107" s="594"/>
      <c r="F107" s="594"/>
      <c r="G107" s="594"/>
      <c r="H107" s="594"/>
      <c r="I107" s="199"/>
      <c r="K107" s="200"/>
      <c r="L107" s="193"/>
      <c r="M107" s="248"/>
      <c r="N107" s="201"/>
      <c r="O107" s="201"/>
      <c r="P107" s="201"/>
      <c r="Q107" s="202"/>
      <c r="R107" s="203"/>
      <c r="S107" s="33"/>
      <c r="T107" s="33"/>
    </row>
    <row r="108" spans="1:20" s="33" customFormat="1" ht="30" customHeight="1" x14ac:dyDescent="0.25">
      <c r="A108" s="301" t="s">
        <v>91</v>
      </c>
      <c r="B108" s="577" t="s">
        <v>162</v>
      </c>
      <c r="C108" s="578"/>
      <c r="D108" s="578"/>
      <c r="E108" s="578"/>
      <c r="F108" s="302" t="s">
        <v>113</v>
      </c>
      <c r="G108" s="302" t="s">
        <v>11</v>
      </c>
      <c r="H108" s="302" t="s">
        <v>94</v>
      </c>
      <c r="I108" s="204"/>
      <c r="K108" s="205"/>
      <c r="L108" s="206"/>
      <c r="M108" s="249"/>
      <c r="N108" s="207"/>
      <c r="O108" s="450" t="s">
        <v>197</v>
      </c>
      <c r="P108" s="450" t="s">
        <v>231</v>
      </c>
      <c r="Q108" s="388" t="s">
        <v>4</v>
      </c>
      <c r="R108" s="389" t="s">
        <v>5</v>
      </c>
    </row>
    <row r="109" spans="1:20" s="33" customFormat="1" x14ac:dyDescent="0.25">
      <c r="A109" s="208"/>
      <c r="B109" s="573"/>
      <c r="C109" s="574"/>
      <c r="D109" s="574"/>
      <c r="E109" s="584"/>
      <c r="F109" s="255"/>
      <c r="G109" s="210"/>
      <c r="H109" s="211">
        <v>0</v>
      </c>
      <c r="I109" s="204"/>
      <c r="K109" s="212"/>
      <c r="L109" s="213"/>
      <c r="M109" s="250"/>
      <c r="N109" s="214"/>
      <c r="O109" s="449" t="s">
        <v>187</v>
      </c>
      <c r="P109" s="451"/>
      <c r="Q109" s="390">
        <v>0</v>
      </c>
      <c r="R109" s="171">
        <f>H109-Q109</f>
        <v>0</v>
      </c>
    </row>
    <row r="110" spans="1:20" s="33" customFormat="1" x14ac:dyDescent="0.25">
      <c r="A110" s="208"/>
      <c r="B110" s="573"/>
      <c r="C110" s="574"/>
      <c r="D110" s="574"/>
      <c r="E110" s="584"/>
      <c r="F110" s="255"/>
      <c r="G110" s="210"/>
      <c r="H110" s="211">
        <v>0</v>
      </c>
      <c r="I110" s="204"/>
      <c r="K110" s="212"/>
      <c r="L110" s="213"/>
      <c r="M110" s="250"/>
      <c r="N110" s="214"/>
      <c r="O110" s="449" t="s">
        <v>187</v>
      </c>
      <c r="P110" s="451"/>
      <c r="Q110" s="390">
        <v>0</v>
      </c>
      <c r="R110" s="171">
        <f t="shared" ref="R110:R119" si="9">H110-Q110</f>
        <v>0</v>
      </c>
    </row>
    <row r="111" spans="1:20" s="33" customFormat="1" x14ac:dyDescent="0.25">
      <c r="A111" s="208"/>
      <c r="B111" s="309"/>
      <c r="C111" s="310"/>
      <c r="D111" s="310"/>
      <c r="E111" s="311"/>
      <c r="F111" s="255"/>
      <c r="G111" s="210"/>
      <c r="H111" s="211">
        <v>0</v>
      </c>
      <c r="I111" s="204"/>
      <c r="K111" s="212"/>
      <c r="L111" s="213"/>
      <c r="M111" s="250"/>
      <c r="N111" s="214"/>
      <c r="O111" s="449" t="s">
        <v>187</v>
      </c>
      <c r="P111" s="451"/>
      <c r="Q111" s="390">
        <v>0</v>
      </c>
      <c r="R111" s="171">
        <f t="shared" si="9"/>
        <v>0</v>
      </c>
    </row>
    <row r="112" spans="1:20" s="33" customFormat="1" x14ac:dyDescent="0.25">
      <c r="A112" s="215"/>
      <c r="B112" s="573"/>
      <c r="C112" s="574"/>
      <c r="D112" s="574"/>
      <c r="E112" s="584"/>
      <c r="F112" s="255"/>
      <c r="G112" s="210"/>
      <c r="H112" s="211">
        <v>0</v>
      </c>
      <c r="I112" s="204"/>
      <c r="K112" s="212"/>
      <c r="L112" s="213"/>
      <c r="M112" s="250"/>
      <c r="N112" s="214"/>
      <c r="O112" s="449" t="s">
        <v>187</v>
      </c>
      <c r="P112" s="451"/>
      <c r="Q112" s="390">
        <v>0</v>
      </c>
      <c r="R112" s="171">
        <f t="shared" si="9"/>
        <v>0</v>
      </c>
    </row>
    <row r="113" spans="1:18" s="33" customFormat="1" x14ac:dyDescent="0.25">
      <c r="A113" s="215"/>
      <c r="B113" s="573"/>
      <c r="C113" s="574"/>
      <c r="D113" s="574"/>
      <c r="E113" s="584"/>
      <c r="F113" s="255"/>
      <c r="G113" s="210"/>
      <c r="H113" s="211">
        <v>0</v>
      </c>
      <c r="I113" s="204"/>
      <c r="K113" s="212"/>
      <c r="L113" s="213"/>
      <c r="M113" s="250"/>
      <c r="N113" s="214"/>
      <c r="O113" s="449" t="s">
        <v>187</v>
      </c>
      <c r="P113" s="451"/>
      <c r="Q113" s="390">
        <v>0</v>
      </c>
      <c r="R113" s="171">
        <f t="shared" si="9"/>
        <v>0</v>
      </c>
    </row>
    <row r="114" spans="1:18" s="33" customFormat="1" x14ac:dyDescent="0.25">
      <c r="A114" s="215"/>
      <c r="B114" s="573"/>
      <c r="C114" s="574"/>
      <c r="D114" s="574"/>
      <c r="E114" s="584"/>
      <c r="F114" s="255"/>
      <c r="G114" s="210"/>
      <c r="H114" s="211">
        <v>0</v>
      </c>
      <c r="I114" s="204"/>
      <c r="K114" s="212"/>
      <c r="L114" s="213"/>
      <c r="M114" s="250"/>
      <c r="N114" s="214"/>
      <c r="O114" s="449" t="s">
        <v>187</v>
      </c>
      <c r="P114" s="451"/>
      <c r="Q114" s="390">
        <v>0</v>
      </c>
      <c r="R114" s="171">
        <f t="shared" si="9"/>
        <v>0</v>
      </c>
    </row>
    <row r="115" spans="1:18" s="33" customFormat="1" x14ac:dyDescent="0.25">
      <c r="A115" s="215"/>
      <c r="B115" s="309"/>
      <c r="C115" s="310"/>
      <c r="D115" s="310"/>
      <c r="E115" s="311"/>
      <c r="F115" s="255"/>
      <c r="G115" s="210"/>
      <c r="H115" s="211">
        <v>0</v>
      </c>
      <c r="I115" s="204"/>
      <c r="K115" s="212"/>
      <c r="L115" s="213"/>
      <c r="M115" s="250"/>
      <c r="N115" s="214"/>
      <c r="O115" s="449" t="s">
        <v>187</v>
      </c>
      <c r="P115" s="451"/>
      <c r="Q115" s="390">
        <v>0</v>
      </c>
      <c r="R115" s="171">
        <f t="shared" si="9"/>
        <v>0</v>
      </c>
    </row>
    <row r="116" spans="1:18" s="33" customFormat="1" x14ac:dyDescent="0.25">
      <c r="A116" s="215"/>
      <c r="B116" s="573"/>
      <c r="C116" s="574"/>
      <c r="D116" s="574"/>
      <c r="E116" s="584"/>
      <c r="F116" s="255"/>
      <c r="G116" s="210"/>
      <c r="H116" s="211">
        <v>0</v>
      </c>
      <c r="I116" s="204"/>
      <c r="K116" s="212"/>
      <c r="L116" s="213"/>
      <c r="M116" s="250"/>
      <c r="N116" s="214"/>
      <c r="O116" s="449" t="s">
        <v>187</v>
      </c>
      <c r="P116" s="451"/>
      <c r="Q116" s="390">
        <v>0</v>
      </c>
      <c r="R116" s="171">
        <f t="shared" si="9"/>
        <v>0</v>
      </c>
    </row>
    <row r="117" spans="1:18" s="33" customFormat="1" x14ac:dyDescent="0.25">
      <c r="A117" s="215"/>
      <c r="B117" s="573"/>
      <c r="C117" s="574"/>
      <c r="D117" s="574"/>
      <c r="E117" s="584"/>
      <c r="F117" s="255"/>
      <c r="G117" s="210"/>
      <c r="H117" s="211">
        <v>0</v>
      </c>
      <c r="I117" s="204"/>
      <c r="K117" s="212"/>
      <c r="L117" s="213"/>
      <c r="M117" s="250"/>
      <c r="N117" s="214"/>
      <c r="O117" s="449" t="s">
        <v>187</v>
      </c>
      <c r="P117" s="451"/>
      <c r="Q117" s="390">
        <v>0</v>
      </c>
      <c r="R117" s="171">
        <f t="shared" si="9"/>
        <v>0</v>
      </c>
    </row>
    <row r="118" spans="1:18" s="33" customFormat="1" ht="14.45" customHeight="1" x14ac:dyDescent="0.25">
      <c r="A118" s="215"/>
      <c r="B118" s="573"/>
      <c r="C118" s="574"/>
      <c r="D118" s="574"/>
      <c r="E118" s="584"/>
      <c r="F118" s="255"/>
      <c r="G118" s="210"/>
      <c r="H118" s="211">
        <v>0</v>
      </c>
      <c r="I118" s="204"/>
      <c r="K118" s="212"/>
      <c r="L118" s="213"/>
      <c r="M118" s="250"/>
      <c r="N118" s="214"/>
      <c r="O118" s="449" t="s">
        <v>187</v>
      </c>
      <c r="P118" s="451"/>
      <c r="Q118" s="390">
        <v>0</v>
      </c>
      <c r="R118" s="171">
        <f t="shared" si="9"/>
        <v>0</v>
      </c>
    </row>
    <row r="119" spans="1:18" s="33" customFormat="1" ht="14.45" customHeight="1" x14ac:dyDescent="0.25">
      <c r="A119" s="215"/>
      <c r="B119" s="573"/>
      <c r="C119" s="574"/>
      <c r="D119" s="574"/>
      <c r="E119" s="584"/>
      <c r="F119" s="255"/>
      <c r="G119" s="210"/>
      <c r="H119" s="211">
        <v>0</v>
      </c>
      <c r="I119" s="204"/>
      <c r="K119" s="212"/>
      <c r="L119" s="213"/>
      <c r="M119" s="250"/>
      <c r="N119" s="214"/>
      <c r="O119" s="449" t="s">
        <v>187</v>
      </c>
      <c r="P119" s="451"/>
      <c r="Q119" s="390">
        <v>0</v>
      </c>
      <c r="R119" s="171">
        <f t="shared" si="9"/>
        <v>0</v>
      </c>
    </row>
    <row r="121" spans="1:18" x14ac:dyDescent="0.25">
      <c r="G121" s="332" t="s">
        <v>164</v>
      </c>
      <c r="H121" s="360">
        <f>SUM(H89:H93)+SUM(H96:H106)+SUM(H109:H119)</f>
        <v>0</v>
      </c>
      <c r="P121" s="448"/>
    </row>
    <row r="124" spans="1:18" x14ac:dyDescent="0.25">
      <c r="G124" s="342" t="s">
        <v>185</v>
      </c>
      <c r="H124" s="360">
        <f>SUM(J47+J79+H121)</f>
        <v>0</v>
      </c>
    </row>
  </sheetData>
  <mergeCells count="104">
    <mergeCell ref="C2:D2"/>
    <mergeCell ref="E2:E3"/>
    <mergeCell ref="C3:D3"/>
    <mergeCell ref="C14:E14"/>
    <mergeCell ref="C15:E15"/>
    <mergeCell ref="C16:E16"/>
    <mergeCell ref="C17:E17"/>
    <mergeCell ref="C18:E18"/>
    <mergeCell ref="C19:E19"/>
    <mergeCell ref="A8:J8"/>
    <mergeCell ref="B9:B10"/>
    <mergeCell ref="C10:E10"/>
    <mergeCell ref="C11:E11"/>
    <mergeCell ref="C12:E12"/>
    <mergeCell ref="C13:E13"/>
    <mergeCell ref="A7:J7"/>
    <mergeCell ref="A6:B6"/>
    <mergeCell ref="C26:E26"/>
    <mergeCell ref="C27:E27"/>
    <mergeCell ref="C28:E28"/>
    <mergeCell ref="C29:E29"/>
    <mergeCell ref="C30:E30"/>
    <mergeCell ref="C31:E31"/>
    <mergeCell ref="C20:E20"/>
    <mergeCell ref="C21:E21"/>
    <mergeCell ref="C22:E22"/>
    <mergeCell ref="C23:E23"/>
    <mergeCell ref="C24:E24"/>
    <mergeCell ref="C25:E25"/>
    <mergeCell ref="C38:E38"/>
    <mergeCell ref="C39:E39"/>
    <mergeCell ref="C40:E40"/>
    <mergeCell ref="C41:E41"/>
    <mergeCell ref="C42:E42"/>
    <mergeCell ref="C43:E43"/>
    <mergeCell ref="C32:E32"/>
    <mergeCell ref="C33:E33"/>
    <mergeCell ref="C34:E34"/>
    <mergeCell ref="C35:E35"/>
    <mergeCell ref="C36:E36"/>
    <mergeCell ref="C37:E37"/>
    <mergeCell ref="C88:E88"/>
    <mergeCell ref="C89:E89"/>
    <mergeCell ref="B102:E102"/>
    <mergeCell ref="B101:E101"/>
    <mergeCell ref="C91:E91"/>
    <mergeCell ref="C92:E92"/>
    <mergeCell ref="C93:E93"/>
    <mergeCell ref="C90:E90"/>
    <mergeCell ref="A87:H87"/>
    <mergeCell ref="A84:H84"/>
    <mergeCell ref="A85:H85"/>
    <mergeCell ref="A86:G86"/>
    <mergeCell ref="C77:E77"/>
    <mergeCell ref="C71:E71"/>
    <mergeCell ref="C72:E72"/>
    <mergeCell ref="C73:E73"/>
    <mergeCell ref="C74:E74"/>
    <mergeCell ref="C75:E75"/>
    <mergeCell ref="C76:E76"/>
    <mergeCell ref="C65:E65"/>
    <mergeCell ref="C66:E66"/>
    <mergeCell ref="C67:E67"/>
    <mergeCell ref="C68:E68"/>
    <mergeCell ref="C69:E69"/>
    <mergeCell ref="C44:E44"/>
    <mergeCell ref="C45:E45"/>
    <mergeCell ref="C70:E70"/>
    <mergeCell ref="C59:E59"/>
    <mergeCell ref="A52:H52"/>
    <mergeCell ref="A53:G53"/>
    <mergeCell ref="A51:J51"/>
    <mergeCell ref="C60:E60"/>
    <mergeCell ref="C61:E61"/>
    <mergeCell ref="C62:E62"/>
    <mergeCell ref="C63:E63"/>
    <mergeCell ref="C64:E64"/>
    <mergeCell ref="C54:E54"/>
    <mergeCell ref="C55:E55"/>
    <mergeCell ref="C56:E56"/>
    <mergeCell ref="C57:E57"/>
    <mergeCell ref="C58:E58"/>
    <mergeCell ref="B103:E103"/>
    <mergeCell ref="B104:E104"/>
    <mergeCell ref="B105:E105"/>
    <mergeCell ref="A94:H94"/>
    <mergeCell ref="B95:E95"/>
    <mergeCell ref="B96:E96"/>
    <mergeCell ref="B97:E97"/>
    <mergeCell ref="B98:E98"/>
    <mergeCell ref="B117:E117"/>
    <mergeCell ref="B99:E99"/>
    <mergeCell ref="B100:E100"/>
    <mergeCell ref="A107:H107"/>
    <mergeCell ref="B106:E106"/>
    <mergeCell ref="B118:E118"/>
    <mergeCell ref="B119:E119"/>
    <mergeCell ref="B114:E114"/>
    <mergeCell ref="B108:E108"/>
    <mergeCell ref="B109:E109"/>
    <mergeCell ref="B112:E112"/>
    <mergeCell ref="B113:E113"/>
    <mergeCell ref="B116:E116"/>
    <mergeCell ref="B110:E110"/>
  </mergeCells>
  <conditionalFormatting sqref="A96:B106">
    <cfRule type="expression" dxfId="17" priority="7">
      <formula>MOD(ROW(),2)=0</formula>
    </cfRule>
  </conditionalFormatting>
  <conditionalFormatting sqref="A109:B119">
    <cfRule type="expression" dxfId="16" priority="1">
      <formula>MOD(ROW(),2)=0</formula>
    </cfRule>
  </conditionalFormatting>
  <conditionalFormatting sqref="A11:D45">
    <cfRule type="expression" dxfId="15" priority="73">
      <formula>MOD(ROW(),2)=0</formula>
    </cfRule>
  </conditionalFormatting>
  <conditionalFormatting sqref="A55:D77">
    <cfRule type="expression" dxfId="14" priority="32">
      <formula>MOD(ROW(),2)=0</formula>
    </cfRule>
  </conditionalFormatting>
  <conditionalFormatting sqref="A89:D93">
    <cfRule type="expression" dxfId="13" priority="13">
      <formula>MOD(ROW(),2)=0</formula>
    </cfRule>
  </conditionalFormatting>
  <conditionalFormatting sqref="F89:H93">
    <cfRule type="expression" dxfId="12" priority="14">
      <formula>MOD(ROW(),2)=0</formula>
    </cfRule>
  </conditionalFormatting>
  <conditionalFormatting sqref="F96:H106">
    <cfRule type="expression" dxfId="11" priority="11">
      <formula>MOD(ROW(),2)=0</formula>
    </cfRule>
  </conditionalFormatting>
  <conditionalFormatting sqref="F109:H119">
    <cfRule type="expression" dxfId="10" priority="2">
      <formula>MOD(ROW(),2)=0</formula>
    </cfRule>
  </conditionalFormatting>
  <conditionalFormatting sqref="F11:J45">
    <cfRule type="expression" dxfId="9" priority="83">
      <formula>MOD(ROW(),2)=0</formula>
    </cfRule>
  </conditionalFormatting>
  <conditionalFormatting sqref="F55:J77">
    <cfRule type="expression" dxfId="8" priority="15">
      <formula>MOD(ROW(),2)=0</formula>
    </cfRule>
  </conditionalFormatting>
  <conditionalFormatting sqref="Q11:Q45">
    <cfRule type="cellIs" dxfId="7" priority="93" operator="notEqual">
      <formula>H11</formula>
    </cfRule>
  </conditionalFormatting>
  <conditionalFormatting sqref="R11:R45">
    <cfRule type="cellIs" dxfId="6" priority="72" operator="notEqual">
      <formula>#REF!</formula>
    </cfRule>
  </conditionalFormatting>
  <dataValidations count="3">
    <dataValidation type="decimal" allowBlank="1" showInputMessage="1" showErrorMessage="1" error="Maximum daily rate for consultancy fees is €900" sqref="H11:H45" xr:uid="{123C0AC4-1D94-4F68-8D52-998594F64BBD}">
      <formula1>0</formula1>
      <formula2>900</formula2>
    </dataValidation>
    <dataValidation type="list" allowBlank="1" showInputMessage="1" showErrorMessage="1" sqref="E46:F47" xr:uid="{9D1357DB-1037-491F-B20C-8A62D3AA0A04}">
      <formula1>"Select,External,Internal"</formula1>
    </dataValidation>
    <dataValidation type="list" allowBlank="1" showInputMessage="1" showErrorMessage="1" sqref="O11:O45 O55:O77 O89:O93 O96:O106 O109:O119" xr:uid="{A9FE6127-2A01-49AF-A6C6-84FAB8012CF1}">
      <formula1>"Select, Invoice &amp; POP OK, Invoice &amp; POP NOT OK"</formula1>
    </dataValidation>
  </dataValidations>
  <pageMargins left="0.23622047244094491" right="0.23622047244094491" top="0.55118110236220474" bottom="0.55118110236220474" header="0.31496062992125984" footer="0.31496062992125984"/>
  <pageSetup paperSize="9" scale="68" fitToHeight="0" orientation="landscape" r:id="rId1"/>
  <rowBreaks count="2" manualBreakCount="2">
    <brk id="48" max="10" man="1"/>
    <brk id="8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3A3D-204D-4809-A5A0-CFCC85977FB5}">
  <sheetPr>
    <tabColor theme="5" tint="0.79998168889431442"/>
    <pageSetUpPr fitToPage="1"/>
  </sheetPr>
  <dimension ref="A2:R44"/>
  <sheetViews>
    <sheetView showGridLines="0" zoomScaleNormal="100" workbookViewId="0"/>
  </sheetViews>
  <sheetFormatPr defaultColWidth="9.140625" defaultRowHeight="15" x14ac:dyDescent="0.25"/>
  <cols>
    <col min="1" max="1" width="6" style="35" customWidth="1"/>
    <col min="2" max="2" width="38.7109375" style="35" customWidth="1"/>
    <col min="3" max="4" width="13.85546875" style="36" customWidth="1"/>
    <col min="5" max="5" width="23.7109375" style="35" customWidth="1"/>
    <col min="6" max="6" width="17.7109375" style="36" customWidth="1"/>
    <col min="7" max="9" width="15.7109375" style="35" customWidth="1"/>
    <col min="10" max="11" width="16.7109375" style="35" customWidth="1"/>
    <col min="12" max="13" width="2.7109375" style="154" customWidth="1"/>
    <col min="14" max="14" width="20.7109375" style="35" customWidth="1"/>
    <col min="15" max="15" width="25.7109375" style="35" customWidth="1"/>
    <col min="16" max="16" width="70.7109375" style="35" customWidth="1"/>
    <col min="17" max="18" width="20.7109375" style="35" customWidth="1"/>
    <col min="19" max="19" width="16.28515625" style="35" customWidth="1"/>
    <col min="20" max="20" width="35.140625" style="35" customWidth="1"/>
    <col min="21" max="21" width="14.85546875" style="35" customWidth="1"/>
    <col min="22" max="16384" width="9.140625" style="35"/>
  </cols>
  <sheetData>
    <row r="2" spans="1:18" x14ac:dyDescent="0.25">
      <c r="B2" s="175" t="s">
        <v>141</v>
      </c>
      <c r="C2" s="585" t="str">
        <f>IF('Claim Summary'!C5&lt;&gt;"",'Claim Summary'!C5,"")</f>
        <v/>
      </c>
      <c r="D2" s="586"/>
      <c r="E2" s="598" t="s">
        <v>106</v>
      </c>
    </row>
    <row r="3" spans="1:18" x14ac:dyDescent="0.25">
      <c r="B3" s="175" t="s">
        <v>103</v>
      </c>
      <c r="C3" s="585" t="str">
        <f>IF('Claim Summary'!C31&lt;&gt;"",'Claim Summary'!C31,"")</f>
        <v/>
      </c>
      <c r="D3" s="586"/>
      <c r="E3" s="598"/>
    </row>
    <row r="4" spans="1:18" ht="15" customHeight="1" x14ac:dyDescent="0.25">
      <c r="B4" s="303" t="s">
        <v>127</v>
      </c>
      <c r="C4" s="185"/>
      <c r="D4" s="185"/>
    </row>
    <row r="5" spans="1:18" ht="15" customHeight="1" x14ac:dyDescent="0.25"/>
    <row r="6" spans="1:18" x14ac:dyDescent="0.25">
      <c r="M6" s="254"/>
    </row>
    <row r="7" spans="1:18" s="32" customFormat="1" ht="30" customHeight="1" x14ac:dyDescent="0.25">
      <c r="A7" s="575" t="s">
        <v>143</v>
      </c>
      <c r="B7" s="575"/>
      <c r="C7" s="575"/>
      <c r="D7" s="575"/>
      <c r="E7" s="575"/>
      <c r="F7" s="575"/>
      <c r="G7" s="575"/>
      <c r="H7" s="575"/>
      <c r="I7" s="188"/>
      <c r="K7" s="189"/>
      <c r="L7" s="190"/>
      <c r="M7" s="247"/>
      <c r="N7" s="191"/>
      <c r="O7" s="394" t="s">
        <v>3</v>
      </c>
      <c r="P7" s="403"/>
      <c r="Q7" s="394"/>
      <c r="R7" s="395"/>
    </row>
    <row r="8" spans="1:18" s="33" customFormat="1" ht="15" customHeight="1" x14ac:dyDescent="0.25">
      <c r="A8" s="576" t="s">
        <v>159</v>
      </c>
      <c r="B8" s="576"/>
      <c r="C8" s="576"/>
      <c r="D8" s="576"/>
      <c r="E8" s="576"/>
      <c r="F8" s="576"/>
      <c r="G8" s="576"/>
      <c r="H8" s="576"/>
      <c r="I8" s="192"/>
      <c r="K8" s="189"/>
      <c r="L8" s="193"/>
      <c r="M8" s="248"/>
      <c r="N8" s="194"/>
      <c r="O8" s="194"/>
      <c r="P8" s="194"/>
      <c r="Q8" s="195"/>
      <c r="R8" s="196"/>
    </row>
    <row r="9" spans="1:18" s="197" customFormat="1" ht="15" customHeight="1" x14ac:dyDescent="0.25">
      <c r="A9" s="576" t="s">
        <v>125</v>
      </c>
      <c r="B9" s="576"/>
      <c r="C9" s="576"/>
      <c r="D9" s="576"/>
      <c r="E9" s="576"/>
      <c r="F9" s="576"/>
      <c r="G9" s="576"/>
      <c r="H9" s="198"/>
      <c r="I9" s="199"/>
      <c r="K9" s="200"/>
      <c r="L9" s="193"/>
      <c r="M9" s="248"/>
      <c r="N9" s="201"/>
      <c r="O9" s="201"/>
      <c r="P9" s="201"/>
      <c r="Q9" s="205"/>
      <c r="R9" s="207"/>
    </row>
    <row r="10" spans="1:18" s="197" customFormat="1" ht="20.100000000000001" customHeight="1" x14ac:dyDescent="0.25">
      <c r="A10" s="594" t="s">
        <v>160</v>
      </c>
      <c r="B10" s="594"/>
      <c r="C10" s="594"/>
      <c r="D10" s="594"/>
      <c r="E10" s="594"/>
      <c r="F10" s="594"/>
      <c r="G10" s="594"/>
      <c r="H10" s="594"/>
      <c r="I10" s="199"/>
      <c r="K10" s="200"/>
      <c r="L10" s="193"/>
      <c r="M10" s="248"/>
      <c r="N10" s="201"/>
      <c r="O10" s="201"/>
      <c r="P10" s="201"/>
      <c r="Q10" s="202"/>
      <c r="R10" s="203"/>
    </row>
    <row r="11" spans="1:18" s="33" customFormat="1" ht="30" customHeight="1" x14ac:dyDescent="0.25">
      <c r="A11" s="301" t="s">
        <v>91</v>
      </c>
      <c r="B11" s="302" t="s">
        <v>157</v>
      </c>
      <c r="C11" s="578" t="s">
        <v>158</v>
      </c>
      <c r="D11" s="578"/>
      <c r="E11" s="578"/>
      <c r="F11" s="302" t="s">
        <v>113</v>
      </c>
      <c r="G11" s="302" t="s">
        <v>11</v>
      </c>
      <c r="H11" s="302" t="s">
        <v>94</v>
      </c>
      <c r="I11" s="204"/>
      <c r="K11" s="205"/>
      <c r="L11" s="206"/>
      <c r="M11" s="249"/>
      <c r="N11" s="207"/>
      <c r="O11" s="450" t="s">
        <v>197</v>
      </c>
      <c r="P11" s="450" t="s">
        <v>231</v>
      </c>
      <c r="Q11" s="388" t="s">
        <v>4</v>
      </c>
      <c r="R11" s="389" t="s">
        <v>5</v>
      </c>
    </row>
    <row r="12" spans="1:18" s="33" customFormat="1" x14ac:dyDescent="0.25">
      <c r="A12" s="208"/>
      <c r="B12" s="209"/>
      <c r="C12" s="573"/>
      <c r="D12" s="574"/>
      <c r="E12" s="584"/>
      <c r="F12" s="255"/>
      <c r="G12" s="210"/>
      <c r="H12" s="211">
        <v>0</v>
      </c>
      <c r="I12" s="204"/>
      <c r="K12" s="212"/>
      <c r="L12" s="213"/>
      <c r="M12" s="250"/>
      <c r="N12" s="214"/>
      <c r="O12" s="449" t="s">
        <v>187</v>
      </c>
      <c r="P12" s="451"/>
      <c r="Q12" s="390">
        <v>0</v>
      </c>
      <c r="R12" s="171">
        <f>H12-Q12</f>
        <v>0</v>
      </c>
    </row>
    <row r="13" spans="1:18" s="33" customFormat="1" x14ac:dyDescent="0.25">
      <c r="A13" s="215"/>
      <c r="B13" s="209"/>
      <c r="C13" s="573"/>
      <c r="D13" s="574"/>
      <c r="E13" s="584"/>
      <c r="F13" s="255"/>
      <c r="G13" s="210"/>
      <c r="H13" s="211">
        <v>0</v>
      </c>
      <c r="I13" s="204"/>
      <c r="K13" s="212"/>
      <c r="L13" s="213"/>
      <c r="M13" s="250"/>
      <c r="N13" s="214"/>
      <c r="O13" s="449" t="s">
        <v>187</v>
      </c>
      <c r="P13" s="451"/>
      <c r="Q13" s="390">
        <v>0</v>
      </c>
      <c r="R13" s="171">
        <f t="shared" ref="R13:R16" si="0">H13-Q13</f>
        <v>0</v>
      </c>
    </row>
    <row r="14" spans="1:18" s="33" customFormat="1" x14ac:dyDescent="0.25">
      <c r="A14" s="215"/>
      <c r="B14" s="209"/>
      <c r="C14" s="573"/>
      <c r="D14" s="574"/>
      <c r="E14" s="584"/>
      <c r="F14" s="255"/>
      <c r="G14" s="210"/>
      <c r="H14" s="211">
        <v>0</v>
      </c>
      <c r="I14" s="204"/>
      <c r="K14" s="212"/>
      <c r="L14" s="213"/>
      <c r="M14" s="250"/>
      <c r="N14" s="214"/>
      <c r="O14" s="449" t="s">
        <v>187</v>
      </c>
      <c r="P14" s="451"/>
      <c r="Q14" s="390">
        <v>0</v>
      </c>
      <c r="R14" s="171">
        <f t="shared" si="0"/>
        <v>0</v>
      </c>
    </row>
    <row r="15" spans="1:18" s="33" customFormat="1" x14ac:dyDescent="0.25">
      <c r="A15" s="215"/>
      <c r="B15" s="209"/>
      <c r="C15" s="573"/>
      <c r="D15" s="574"/>
      <c r="E15" s="584"/>
      <c r="F15" s="255"/>
      <c r="G15" s="210"/>
      <c r="H15" s="211">
        <v>0</v>
      </c>
      <c r="I15" s="204"/>
      <c r="K15" s="212"/>
      <c r="L15" s="213"/>
      <c r="M15" s="250"/>
      <c r="N15" s="214"/>
      <c r="O15" s="449" t="s">
        <v>187</v>
      </c>
      <c r="P15" s="451"/>
      <c r="Q15" s="390">
        <v>0</v>
      </c>
      <c r="R15" s="171">
        <f t="shared" si="0"/>
        <v>0</v>
      </c>
    </row>
    <row r="16" spans="1:18" s="33" customFormat="1" x14ac:dyDescent="0.25">
      <c r="A16" s="215"/>
      <c r="B16" s="209"/>
      <c r="C16" s="573"/>
      <c r="D16" s="574"/>
      <c r="E16" s="584"/>
      <c r="F16" s="255"/>
      <c r="G16" s="210"/>
      <c r="H16" s="211">
        <v>0</v>
      </c>
      <c r="I16" s="204"/>
      <c r="K16" s="212"/>
      <c r="L16" s="213"/>
      <c r="M16" s="250"/>
      <c r="N16" s="214"/>
      <c r="O16" s="449" t="s">
        <v>187</v>
      </c>
      <c r="P16" s="451"/>
      <c r="Q16" s="390">
        <v>0</v>
      </c>
      <c r="R16" s="171">
        <f t="shared" si="0"/>
        <v>0</v>
      </c>
    </row>
    <row r="17" spans="1:18" s="197" customFormat="1" ht="20.100000000000001" customHeight="1" x14ac:dyDescent="0.25">
      <c r="A17" s="594" t="s">
        <v>161</v>
      </c>
      <c r="B17" s="594"/>
      <c r="C17" s="594"/>
      <c r="D17" s="594"/>
      <c r="E17" s="594"/>
      <c r="F17" s="594"/>
      <c r="G17" s="594"/>
      <c r="H17" s="594"/>
      <c r="I17" s="199"/>
      <c r="K17" s="200"/>
      <c r="L17" s="193"/>
      <c r="M17" s="248"/>
      <c r="N17" s="201"/>
      <c r="O17" s="201"/>
      <c r="P17" s="201"/>
      <c r="Q17" s="202"/>
      <c r="R17" s="203"/>
    </row>
    <row r="18" spans="1:18" s="33" customFormat="1" ht="30" customHeight="1" x14ac:dyDescent="0.25">
      <c r="A18" s="301" t="s">
        <v>91</v>
      </c>
      <c r="B18" s="577" t="s">
        <v>162</v>
      </c>
      <c r="C18" s="578"/>
      <c r="D18" s="578"/>
      <c r="E18" s="578"/>
      <c r="F18" s="302" t="s">
        <v>113</v>
      </c>
      <c r="G18" s="302" t="s">
        <v>11</v>
      </c>
      <c r="H18" s="302" t="s">
        <v>94</v>
      </c>
      <c r="I18" s="204"/>
      <c r="K18" s="205"/>
      <c r="L18" s="206"/>
      <c r="M18" s="249"/>
      <c r="N18" s="207"/>
      <c r="O18" s="450" t="s">
        <v>197</v>
      </c>
      <c r="P18" s="450" t="s">
        <v>231</v>
      </c>
      <c r="Q18" s="388" t="s">
        <v>4</v>
      </c>
      <c r="R18" s="389" t="s">
        <v>5</v>
      </c>
    </row>
    <row r="19" spans="1:18" s="33" customFormat="1" x14ac:dyDescent="0.25">
      <c r="A19" s="208"/>
      <c r="B19" s="573"/>
      <c r="C19" s="574"/>
      <c r="D19" s="574"/>
      <c r="E19" s="584"/>
      <c r="F19" s="255"/>
      <c r="G19" s="210"/>
      <c r="H19" s="211">
        <v>0</v>
      </c>
      <c r="I19" s="204"/>
      <c r="K19" s="212"/>
      <c r="L19" s="213"/>
      <c r="M19" s="250"/>
      <c r="N19" s="214"/>
      <c r="O19" s="449" t="s">
        <v>187</v>
      </c>
      <c r="P19" s="451"/>
      <c r="Q19" s="390">
        <v>0</v>
      </c>
      <c r="R19" s="171">
        <f>H19-Q19</f>
        <v>0</v>
      </c>
    </row>
    <row r="20" spans="1:18" s="33" customFormat="1" x14ac:dyDescent="0.25">
      <c r="A20" s="215"/>
      <c r="B20" s="573"/>
      <c r="C20" s="574"/>
      <c r="D20" s="574"/>
      <c r="E20" s="584"/>
      <c r="F20" s="255"/>
      <c r="G20" s="210"/>
      <c r="H20" s="211">
        <v>0</v>
      </c>
      <c r="I20" s="204"/>
      <c r="K20" s="212"/>
      <c r="L20" s="213"/>
      <c r="M20" s="250"/>
      <c r="N20" s="214"/>
      <c r="O20" s="449" t="s">
        <v>187</v>
      </c>
      <c r="P20" s="451"/>
      <c r="Q20" s="390">
        <v>0</v>
      </c>
      <c r="R20" s="171">
        <f t="shared" ref="R20:R29" si="1">H20-Q20</f>
        <v>0</v>
      </c>
    </row>
    <row r="21" spans="1:18" s="33" customFormat="1" x14ac:dyDescent="0.25">
      <c r="A21" s="215"/>
      <c r="B21" s="573"/>
      <c r="C21" s="574"/>
      <c r="D21" s="574"/>
      <c r="E21" s="584"/>
      <c r="F21" s="255"/>
      <c r="G21" s="210"/>
      <c r="H21" s="211">
        <v>0</v>
      </c>
      <c r="I21" s="204"/>
      <c r="K21" s="212"/>
      <c r="L21" s="213"/>
      <c r="M21" s="250"/>
      <c r="N21" s="214"/>
      <c r="O21" s="449" t="s">
        <v>187</v>
      </c>
      <c r="P21" s="451"/>
      <c r="Q21" s="390">
        <v>0</v>
      </c>
      <c r="R21" s="171">
        <f t="shared" si="1"/>
        <v>0</v>
      </c>
    </row>
    <row r="22" spans="1:18" s="33" customFormat="1" x14ac:dyDescent="0.25">
      <c r="A22" s="215"/>
      <c r="B22" s="573"/>
      <c r="C22" s="574"/>
      <c r="D22" s="574"/>
      <c r="E22" s="584"/>
      <c r="F22" s="255"/>
      <c r="G22" s="210"/>
      <c r="H22" s="211">
        <v>0</v>
      </c>
      <c r="I22" s="204"/>
      <c r="K22" s="212"/>
      <c r="L22" s="213"/>
      <c r="M22" s="250"/>
      <c r="N22" s="214"/>
      <c r="O22" s="449" t="s">
        <v>187</v>
      </c>
      <c r="P22" s="451"/>
      <c r="Q22" s="390">
        <v>0</v>
      </c>
      <c r="R22" s="171">
        <f t="shared" si="1"/>
        <v>0</v>
      </c>
    </row>
    <row r="23" spans="1:18" s="33" customFormat="1" x14ac:dyDescent="0.25">
      <c r="A23" s="215"/>
      <c r="B23" s="573"/>
      <c r="C23" s="574"/>
      <c r="D23" s="574"/>
      <c r="E23" s="584"/>
      <c r="F23" s="255"/>
      <c r="G23" s="210"/>
      <c r="H23" s="211">
        <v>0</v>
      </c>
      <c r="I23" s="204"/>
      <c r="K23" s="212"/>
      <c r="L23" s="213"/>
      <c r="M23" s="250"/>
      <c r="N23" s="214"/>
      <c r="O23" s="449" t="s">
        <v>187</v>
      </c>
      <c r="P23" s="451"/>
      <c r="Q23" s="390">
        <v>0</v>
      </c>
      <c r="R23" s="171">
        <f t="shared" si="1"/>
        <v>0</v>
      </c>
    </row>
    <row r="24" spans="1:18" s="33" customFormat="1" ht="14.45" customHeight="1" x14ac:dyDescent="0.25">
      <c r="A24" s="215"/>
      <c r="B24" s="573"/>
      <c r="C24" s="574"/>
      <c r="D24" s="574"/>
      <c r="E24" s="584"/>
      <c r="F24" s="255"/>
      <c r="G24" s="210"/>
      <c r="H24" s="211">
        <v>0</v>
      </c>
      <c r="I24" s="204"/>
      <c r="K24" s="212"/>
      <c r="L24" s="213"/>
      <c r="M24" s="250"/>
      <c r="N24" s="214"/>
      <c r="O24" s="449" t="s">
        <v>187</v>
      </c>
      <c r="P24" s="451"/>
      <c r="Q24" s="390">
        <v>0</v>
      </c>
      <c r="R24" s="171">
        <f t="shared" si="1"/>
        <v>0</v>
      </c>
    </row>
    <row r="25" spans="1:18" s="33" customFormat="1" ht="14.45" customHeight="1" x14ac:dyDescent="0.25">
      <c r="A25" s="215"/>
      <c r="B25" s="573"/>
      <c r="C25" s="574"/>
      <c r="D25" s="574"/>
      <c r="E25" s="584"/>
      <c r="F25" s="255"/>
      <c r="G25" s="210"/>
      <c r="H25" s="211">
        <v>0</v>
      </c>
      <c r="I25" s="204"/>
      <c r="K25" s="212"/>
      <c r="L25" s="213"/>
      <c r="M25" s="250"/>
      <c r="N25" s="214"/>
      <c r="O25" s="449" t="s">
        <v>187</v>
      </c>
      <c r="P25" s="451"/>
      <c r="Q25" s="390">
        <v>0</v>
      </c>
      <c r="R25" s="171">
        <f t="shared" si="1"/>
        <v>0</v>
      </c>
    </row>
    <row r="26" spans="1:18" s="33" customFormat="1" ht="14.45" customHeight="1" x14ac:dyDescent="0.25">
      <c r="A26" s="215"/>
      <c r="B26" s="573"/>
      <c r="C26" s="574"/>
      <c r="D26" s="574"/>
      <c r="E26" s="584"/>
      <c r="F26" s="255"/>
      <c r="G26" s="210"/>
      <c r="H26" s="211">
        <v>0</v>
      </c>
      <c r="I26" s="204"/>
      <c r="K26" s="212"/>
      <c r="L26" s="213"/>
      <c r="M26" s="250"/>
      <c r="N26" s="214"/>
      <c r="O26" s="449" t="s">
        <v>187</v>
      </c>
      <c r="P26" s="451"/>
      <c r="Q26" s="390">
        <v>0</v>
      </c>
      <c r="R26" s="171">
        <f t="shared" si="1"/>
        <v>0</v>
      </c>
    </row>
    <row r="27" spans="1:18" s="33" customFormat="1" ht="14.45" customHeight="1" x14ac:dyDescent="0.25">
      <c r="A27" s="215"/>
      <c r="B27" s="573"/>
      <c r="C27" s="574"/>
      <c r="D27" s="574"/>
      <c r="E27" s="584"/>
      <c r="F27" s="255"/>
      <c r="G27" s="210"/>
      <c r="H27" s="211">
        <v>0</v>
      </c>
      <c r="I27" s="204"/>
      <c r="K27" s="212"/>
      <c r="L27" s="213"/>
      <c r="M27" s="250"/>
      <c r="N27" s="214"/>
      <c r="O27" s="449" t="s">
        <v>187</v>
      </c>
      <c r="P27" s="451"/>
      <c r="Q27" s="390">
        <v>0</v>
      </c>
      <c r="R27" s="171">
        <f t="shared" si="1"/>
        <v>0</v>
      </c>
    </row>
    <row r="28" spans="1:18" s="33" customFormat="1" ht="14.45" customHeight="1" x14ac:dyDescent="0.25">
      <c r="A28" s="215"/>
      <c r="B28" s="573"/>
      <c r="C28" s="574"/>
      <c r="D28" s="574"/>
      <c r="E28" s="584"/>
      <c r="F28" s="255"/>
      <c r="G28" s="210"/>
      <c r="H28" s="211">
        <v>0</v>
      </c>
      <c r="I28" s="204"/>
      <c r="K28" s="212"/>
      <c r="L28" s="213"/>
      <c r="M28" s="250"/>
      <c r="N28" s="214"/>
      <c r="O28" s="449" t="s">
        <v>187</v>
      </c>
      <c r="P28" s="451"/>
      <c r="Q28" s="390">
        <v>0</v>
      </c>
      <c r="R28" s="171">
        <f t="shared" si="1"/>
        <v>0</v>
      </c>
    </row>
    <row r="29" spans="1:18" s="33" customFormat="1" ht="14.45" customHeight="1" x14ac:dyDescent="0.25">
      <c r="A29" s="215"/>
      <c r="B29" s="573"/>
      <c r="C29" s="574"/>
      <c r="D29" s="574"/>
      <c r="E29" s="584"/>
      <c r="F29" s="255"/>
      <c r="G29" s="210"/>
      <c r="H29" s="211">
        <v>0</v>
      </c>
      <c r="I29" s="204"/>
      <c r="K29" s="212"/>
      <c r="L29" s="213"/>
      <c r="M29" s="250"/>
      <c r="N29" s="214"/>
      <c r="O29" s="449" t="s">
        <v>187</v>
      </c>
      <c r="P29" s="451"/>
      <c r="Q29" s="390">
        <v>0</v>
      </c>
      <c r="R29" s="171">
        <f t="shared" si="1"/>
        <v>0</v>
      </c>
    </row>
    <row r="30" spans="1:18" s="197" customFormat="1" ht="20.100000000000001" customHeight="1" x14ac:dyDescent="0.25">
      <c r="A30" s="594" t="s">
        <v>163</v>
      </c>
      <c r="B30" s="594"/>
      <c r="C30" s="594"/>
      <c r="D30" s="594"/>
      <c r="E30" s="594"/>
      <c r="F30" s="594"/>
      <c r="G30" s="594"/>
      <c r="H30" s="594"/>
      <c r="I30" s="199"/>
      <c r="K30" s="200"/>
      <c r="L30" s="193"/>
      <c r="M30" s="248"/>
      <c r="N30" s="201"/>
      <c r="O30" s="201"/>
      <c r="P30" s="201"/>
      <c r="Q30" s="202"/>
      <c r="R30" s="203"/>
    </row>
    <row r="31" spans="1:18" s="33" customFormat="1" ht="30" customHeight="1" x14ac:dyDescent="0.25">
      <c r="A31" s="301" t="s">
        <v>91</v>
      </c>
      <c r="B31" s="577" t="s">
        <v>162</v>
      </c>
      <c r="C31" s="578"/>
      <c r="D31" s="578"/>
      <c r="E31" s="578"/>
      <c r="F31" s="302" t="s">
        <v>113</v>
      </c>
      <c r="G31" s="302" t="s">
        <v>11</v>
      </c>
      <c r="H31" s="302" t="s">
        <v>94</v>
      </c>
      <c r="I31" s="204"/>
      <c r="K31" s="205"/>
      <c r="L31" s="206"/>
      <c r="M31" s="249"/>
      <c r="N31" s="207"/>
      <c r="O31" s="450" t="s">
        <v>197</v>
      </c>
      <c r="P31" s="450" t="s">
        <v>231</v>
      </c>
      <c r="Q31" s="388" t="s">
        <v>4</v>
      </c>
      <c r="R31" s="389" t="s">
        <v>5</v>
      </c>
    </row>
    <row r="32" spans="1:18" s="33" customFormat="1" x14ac:dyDescent="0.25">
      <c r="A32" s="208"/>
      <c r="B32" s="573"/>
      <c r="C32" s="574"/>
      <c r="D32" s="574"/>
      <c r="E32" s="584"/>
      <c r="F32" s="255"/>
      <c r="G32" s="210"/>
      <c r="H32" s="211">
        <v>0</v>
      </c>
      <c r="I32" s="204"/>
      <c r="K32" s="212"/>
      <c r="L32" s="213"/>
      <c r="M32" s="250"/>
      <c r="N32" s="214"/>
      <c r="O32" s="449" t="s">
        <v>187</v>
      </c>
      <c r="P32" s="451"/>
      <c r="Q32" s="390">
        <v>0</v>
      </c>
      <c r="R32" s="171">
        <f>H32-Q32</f>
        <v>0</v>
      </c>
    </row>
    <row r="33" spans="1:18" s="33" customFormat="1" x14ac:dyDescent="0.25">
      <c r="A33" s="208"/>
      <c r="B33" s="573"/>
      <c r="C33" s="574"/>
      <c r="D33" s="574"/>
      <c r="E33" s="584"/>
      <c r="F33" s="255"/>
      <c r="G33" s="210"/>
      <c r="H33" s="211">
        <v>0</v>
      </c>
      <c r="I33" s="204"/>
      <c r="K33" s="212"/>
      <c r="L33" s="213"/>
      <c r="M33" s="250"/>
      <c r="N33" s="214"/>
      <c r="O33" s="449" t="s">
        <v>187</v>
      </c>
      <c r="P33" s="451"/>
      <c r="Q33" s="390">
        <v>0</v>
      </c>
      <c r="R33" s="171">
        <f t="shared" ref="R33:R42" si="2">H33-Q33</f>
        <v>0</v>
      </c>
    </row>
    <row r="34" spans="1:18" s="33" customFormat="1" x14ac:dyDescent="0.25">
      <c r="A34" s="208"/>
      <c r="B34" s="573"/>
      <c r="C34" s="574"/>
      <c r="D34" s="574"/>
      <c r="E34" s="584"/>
      <c r="F34" s="255"/>
      <c r="G34" s="210"/>
      <c r="H34" s="211">
        <v>0</v>
      </c>
      <c r="I34" s="204"/>
      <c r="K34" s="212"/>
      <c r="L34" s="213"/>
      <c r="M34" s="250"/>
      <c r="N34" s="214"/>
      <c r="O34" s="449" t="s">
        <v>187</v>
      </c>
      <c r="P34" s="451"/>
      <c r="Q34" s="390">
        <v>0</v>
      </c>
      <c r="R34" s="171">
        <f t="shared" si="2"/>
        <v>0</v>
      </c>
    </row>
    <row r="35" spans="1:18" s="33" customFormat="1" x14ac:dyDescent="0.25">
      <c r="A35" s="215"/>
      <c r="B35" s="573"/>
      <c r="C35" s="574"/>
      <c r="D35" s="574"/>
      <c r="E35" s="584"/>
      <c r="F35" s="255"/>
      <c r="G35" s="210"/>
      <c r="H35" s="211">
        <v>0</v>
      </c>
      <c r="I35" s="204"/>
      <c r="K35" s="212"/>
      <c r="L35" s="213"/>
      <c r="M35" s="250"/>
      <c r="N35" s="214"/>
      <c r="O35" s="449" t="s">
        <v>187</v>
      </c>
      <c r="P35" s="451"/>
      <c r="Q35" s="390">
        <v>0</v>
      </c>
      <c r="R35" s="171">
        <f t="shared" si="2"/>
        <v>0</v>
      </c>
    </row>
    <row r="36" spans="1:18" s="33" customFormat="1" x14ac:dyDescent="0.25">
      <c r="A36" s="215"/>
      <c r="B36" s="573"/>
      <c r="C36" s="574"/>
      <c r="D36" s="574"/>
      <c r="E36" s="584"/>
      <c r="F36" s="255"/>
      <c r="G36" s="210"/>
      <c r="H36" s="211">
        <v>0</v>
      </c>
      <c r="I36" s="204"/>
      <c r="K36" s="212"/>
      <c r="L36" s="213"/>
      <c r="M36" s="250"/>
      <c r="N36" s="214"/>
      <c r="O36" s="449" t="s">
        <v>187</v>
      </c>
      <c r="P36" s="451"/>
      <c r="Q36" s="390">
        <v>0</v>
      </c>
      <c r="R36" s="171">
        <f t="shared" si="2"/>
        <v>0</v>
      </c>
    </row>
    <row r="37" spans="1:18" s="33" customFormat="1" x14ac:dyDescent="0.25">
      <c r="A37" s="215"/>
      <c r="B37" s="573"/>
      <c r="C37" s="574"/>
      <c r="D37" s="574"/>
      <c r="E37" s="584"/>
      <c r="F37" s="255"/>
      <c r="G37" s="210"/>
      <c r="H37" s="211">
        <v>0</v>
      </c>
      <c r="I37" s="204"/>
      <c r="K37" s="212"/>
      <c r="L37" s="213"/>
      <c r="M37" s="250"/>
      <c r="N37" s="214"/>
      <c r="O37" s="449" t="s">
        <v>187</v>
      </c>
      <c r="P37" s="451"/>
      <c r="Q37" s="390">
        <v>0</v>
      </c>
      <c r="R37" s="171">
        <f t="shared" si="2"/>
        <v>0</v>
      </c>
    </row>
    <row r="38" spans="1:18" s="33" customFormat="1" x14ac:dyDescent="0.25">
      <c r="A38" s="215"/>
      <c r="B38" s="573"/>
      <c r="C38" s="574"/>
      <c r="D38" s="574"/>
      <c r="E38" s="584"/>
      <c r="F38" s="255"/>
      <c r="G38" s="210"/>
      <c r="H38" s="211">
        <v>0</v>
      </c>
      <c r="I38" s="204"/>
      <c r="K38" s="212"/>
      <c r="L38" s="213"/>
      <c r="M38" s="250"/>
      <c r="N38" s="214"/>
      <c r="O38" s="449" t="s">
        <v>187</v>
      </c>
      <c r="P38" s="451"/>
      <c r="Q38" s="390">
        <v>0</v>
      </c>
      <c r="R38" s="171">
        <f t="shared" si="2"/>
        <v>0</v>
      </c>
    </row>
    <row r="39" spans="1:18" s="33" customFormat="1" x14ac:dyDescent="0.25">
      <c r="A39" s="215"/>
      <c r="B39" s="573"/>
      <c r="C39" s="574"/>
      <c r="D39" s="574"/>
      <c r="E39" s="584"/>
      <c r="F39" s="255"/>
      <c r="G39" s="210"/>
      <c r="H39" s="211">
        <v>0</v>
      </c>
      <c r="I39" s="204"/>
      <c r="K39" s="212"/>
      <c r="L39" s="213"/>
      <c r="M39" s="250"/>
      <c r="N39" s="214"/>
      <c r="O39" s="449" t="s">
        <v>187</v>
      </c>
      <c r="P39" s="451"/>
      <c r="Q39" s="390">
        <v>0</v>
      </c>
      <c r="R39" s="171">
        <f t="shared" si="2"/>
        <v>0</v>
      </c>
    </row>
    <row r="40" spans="1:18" s="33" customFormat="1" x14ac:dyDescent="0.25">
      <c r="A40" s="215"/>
      <c r="B40" s="573"/>
      <c r="C40" s="574"/>
      <c r="D40" s="574"/>
      <c r="E40" s="584"/>
      <c r="F40" s="255"/>
      <c r="G40" s="210"/>
      <c r="H40" s="211">
        <v>0</v>
      </c>
      <c r="I40" s="204"/>
      <c r="K40" s="212"/>
      <c r="L40" s="213"/>
      <c r="M40" s="250"/>
      <c r="N40" s="214"/>
      <c r="O40" s="449" t="s">
        <v>187</v>
      </c>
      <c r="P40" s="451"/>
      <c r="Q40" s="390">
        <v>0</v>
      </c>
      <c r="R40" s="171">
        <f t="shared" si="2"/>
        <v>0</v>
      </c>
    </row>
    <row r="41" spans="1:18" s="33" customFormat="1" ht="14.45" customHeight="1" x14ac:dyDescent="0.25">
      <c r="A41" s="215"/>
      <c r="B41" s="573"/>
      <c r="C41" s="574"/>
      <c r="D41" s="574"/>
      <c r="E41" s="584"/>
      <c r="F41" s="255"/>
      <c r="G41" s="210"/>
      <c r="H41" s="211">
        <v>0</v>
      </c>
      <c r="I41" s="204"/>
      <c r="K41" s="212"/>
      <c r="L41" s="213"/>
      <c r="M41" s="250"/>
      <c r="N41" s="214"/>
      <c r="O41" s="449" t="s">
        <v>187</v>
      </c>
      <c r="P41" s="451"/>
      <c r="Q41" s="390">
        <v>0</v>
      </c>
      <c r="R41" s="171">
        <f t="shared" si="2"/>
        <v>0</v>
      </c>
    </row>
    <row r="42" spans="1:18" s="33" customFormat="1" ht="14.45" customHeight="1" x14ac:dyDescent="0.25">
      <c r="A42" s="215"/>
      <c r="B42" s="573"/>
      <c r="C42" s="574"/>
      <c r="D42" s="574"/>
      <c r="E42" s="584"/>
      <c r="F42" s="255"/>
      <c r="G42" s="210"/>
      <c r="H42" s="211">
        <v>0</v>
      </c>
      <c r="I42" s="204"/>
      <c r="K42" s="212"/>
      <c r="L42" s="213"/>
      <c r="M42" s="250"/>
      <c r="N42" s="214"/>
      <c r="O42" s="449" t="s">
        <v>187</v>
      </c>
      <c r="P42" s="451"/>
      <c r="Q42" s="390">
        <v>0</v>
      </c>
      <c r="R42" s="171">
        <f t="shared" si="2"/>
        <v>0</v>
      </c>
    </row>
    <row r="44" spans="1:18" x14ac:dyDescent="0.25">
      <c r="G44" s="332" t="s">
        <v>164</v>
      </c>
      <c r="H44" s="333">
        <f>SUM(H12:H16)+SUM(H19:H29)+SUM(H32:H42)</f>
        <v>0</v>
      </c>
    </row>
  </sheetData>
  <mergeCells count="39">
    <mergeCell ref="B40:E40"/>
    <mergeCell ref="B41:E41"/>
    <mergeCell ref="B42:E42"/>
    <mergeCell ref="C2:D2"/>
    <mergeCell ref="E2:E3"/>
    <mergeCell ref="C3:D3"/>
    <mergeCell ref="A10:H10"/>
    <mergeCell ref="C12:E12"/>
    <mergeCell ref="C13:E13"/>
    <mergeCell ref="C14:E14"/>
    <mergeCell ref="C15:E15"/>
    <mergeCell ref="C16:E16"/>
    <mergeCell ref="A17:H17"/>
    <mergeCell ref="B38:E38"/>
    <mergeCell ref="B37:E37"/>
    <mergeCell ref="B26:E26"/>
    <mergeCell ref="B39:E39"/>
    <mergeCell ref="B20:E20"/>
    <mergeCell ref="B18:E18"/>
    <mergeCell ref="B19:E19"/>
    <mergeCell ref="B27:E27"/>
    <mergeCell ref="B28:E28"/>
    <mergeCell ref="B29:E29"/>
    <mergeCell ref="A30:H30"/>
    <mergeCell ref="B21:E21"/>
    <mergeCell ref="B22:E22"/>
    <mergeCell ref="B23:E23"/>
    <mergeCell ref="B24:E24"/>
    <mergeCell ref="B32:E32"/>
    <mergeCell ref="B33:E33"/>
    <mergeCell ref="B35:E35"/>
    <mergeCell ref="B36:E36"/>
    <mergeCell ref="B34:E34"/>
    <mergeCell ref="A7:H7"/>
    <mergeCell ref="A8:H8"/>
    <mergeCell ref="A9:G9"/>
    <mergeCell ref="C11:E11"/>
    <mergeCell ref="B25:E25"/>
    <mergeCell ref="B31:E31"/>
  </mergeCells>
  <conditionalFormatting sqref="A19:B29">
    <cfRule type="expression" dxfId="5" priority="4">
      <formula>MOD(ROW(),2)=0</formula>
    </cfRule>
  </conditionalFormatting>
  <conditionalFormatting sqref="A32:B42">
    <cfRule type="expression" dxfId="4" priority="1">
      <formula>MOD(ROW(),2)=0</formula>
    </cfRule>
  </conditionalFormatting>
  <conditionalFormatting sqref="A12:D16">
    <cfRule type="expression" dxfId="3" priority="6">
      <formula>MOD(ROW(),2)=0</formula>
    </cfRule>
  </conditionalFormatting>
  <conditionalFormatting sqref="F12:H16">
    <cfRule type="expression" dxfId="2" priority="7">
      <formula>MOD(ROW(),2)=0</formula>
    </cfRule>
  </conditionalFormatting>
  <conditionalFormatting sqref="F19:H29">
    <cfRule type="expression" dxfId="1" priority="5">
      <formula>MOD(ROW(),2)=0</formula>
    </cfRule>
  </conditionalFormatting>
  <conditionalFormatting sqref="F32:H42">
    <cfRule type="expression" dxfId="0" priority="2">
      <formula>MOD(ROW(),2)=0</formula>
    </cfRule>
  </conditionalFormatting>
  <dataValidations count="1">
    <dataValidation type="list" allowBlank="1" showInputMessage="1" showErrorMessage="1" sqref="O12:O16 O19:O29 O32:O42" xr:uid="{7E9FB872-5E54-42D4-9BE9-6A2E8261AF53}">
      <formula1>"Select, Invoice &amp; POP OK, Invoice &amp; POP NOT OK"</formula1>
    </dataValidation>
  </dataValidations>
  <pageMargins left="0.23622047244094491" right="0.23622047244094491" top="0.55118110236220474" bottom="0.55118110236220474"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J71"/>
  <sheetViews>
    <sheetView showGridLines="0" zoomScaleNormal="100" zoomScaleSheetLayoutView="90" workbookViewId="0">
      <selection sqref="A1:B1"/>
    </sheetView>
  </sheetViews>
  <sheetFormatPr defaultColWidth="9.140625" defaultRowHeight="15" x14ac:dyDescent="0.25"/>
  <cols>
    <col min="1" max="1" width="1.42578125" style="33" customWidth="1"/>
    <col min="2" max="2" width="30.42578125" style="33" customWidth="1"/>
    <col min="3" max="3" width="1.7109375" style="33" customWidth="1"/>
    <col min="4" max="4" width="19.7109375" style="33" customWidth="1"/>
    <col min="5" max="5" width="6.140625" style="33" customWidth="1"/>
    <col min="6" max="6" width="19.7109375" style="33" customWidth="1"/>
    <col min="7" max="7" width="19.42578125" style="33" customWidth="1"/>
    <col min="8" max="8" width="2.7109375" style="33" customWidth="1"/>
    <col min="9" max="16384" width="9.140625" style="33"/>
  </cols>
  <sheetData>
    <row r="2" spans="2:10" x14ac:dyDescent="0.25">
      <c r="B2" s="61" t="s">
        <v>237</v>
      </c>
      <c r="C2" s="61"/>
      <c r="D2" s="61"/>
      <c r="E2" s="61"/>
    </row>
    <row r="3" spans="2:10" ht="9.9499999999999993" customHeight="1" x14ac:dyDescent="0.25"/>
    <row r="4" spans="2:10" ht="9.9499999999999993" customHeight="1" x14ac:dyDescent="0.25"/>
    <row r="5" spans="2:10" ht="9.9499999999999993" customHeight="1" x14ac:dyDescent="0.25"/>
    <row r="6" spans="2:10" ht="24.95" customHeight="1" x14ac:dyDescent="0.25">
      <c r="B6" s="603" t="s">
        <v>138</v>
      </c>
      <c r="C6" s="603"/>
      <c r="D6" s="603"/>
      <c r="E6" s="603"/>
      <c r="F6" s="62"/>
      <c r="G6" s="62"/>
      <c r="H6" s="62"/>
    </row>
    <row r="7" spans="2:10" ht="24.95" customHeight="1" x14ac:dyDescent="0.25">
      <c r="B7" s="365" t="s">
        <v>45</v>
      </c>
      <c r="C7" s="365"/>
      <c r="D7" s="365"/>
      <c r="E7" s="365"/>
      <c r="F7" s="63"/>
      <c r="G7" s="63"/>
      <c r="H7" s="63"/>
    </row>
    <row r="8" spans="2:10" ht="9.9499999999999993" customHeight="1" x14ac:dyDescent="0.25"/>
    <row r="9" spans="2:10" ht="9.9499999999999993" customHeight="1" x14ac:dyDescent="0.25"/>
    <row r="10" spans="2:10" s="32" customFormat="1" ht="24" customHeight="1" x14ac:dyDescent="0.25">
      <c r="B10" s="366" t="s">
        <v>136</v>
      </c>
      <c r="C10" s="344"/>
      <c r="D10" s="607"/>
      <c r="E10" s="607"/>
      <c r="F10" s="607"/>
      <c r="G10" s="607"/>
      <c r="H10" s="368"/>
    </row>
    <row r="11" spans="2:10" s="32" customFormat="1" ht="24" customHeight="1" x14ac:dyDescent="0.25">
      <c r="B11" s="366" t="s">
        <v>141</v>
      </c>
      <c r="C11" s="345"/>
      <c r="D11" s="608" t="str">
        <f>IF('Claim Summary'!C5&lt;&gt;"",'Claim Summary'!C5,"")</f>
        <v/>
      </c>
      <c r="E11" s="609"/>
      <c r="F11" s="609"/>
      <c r="G11" s="610"/>
      <c r="H11" s="368"/>
    </row>
    <row r="12" spans="2:10" s="32" customFormat="1" ht="24" customHeight="1" x14ac:dyDescent="0.25">
      <c r="B12" s="367" t="s">
        <v>52</v>
      </c>
      <c r="C12" s="347"/>
      <c r="D12" s="611">
        <v>0.5</v>
      </c>
      <c r="E12" s="612"/>
      <c r="F12" s="612"/>
      <c r="G12" s="613"/>
      <c r="H12" s="369"/>
    </row>
    <row r="13" spans="2:10" ht="79.900000000000006" customHeight="1" x14ac:dyDescent="0.25">
      <c r="B13" s="605" t="s">
        <v>137</v>
      </c>
      <c r="C13" s="605"/>
      <c r="D13" s="605"/>
      <c r="E13" s="605"/>
      <c r="F13" s="605"/>
      <c r="G13" s="605"/>
      <c r="H13" s="363"/>
    </row>
    <row r="14" spans="2:10" s="32" customFormat="1" ht="18" customHeight="1" x14ac:dyDescent="0.2">
      <c r="B14" s="65"/>
      <c r="C14" s="346"/>
      <c r="D14" s="66" t="s">
        <v>53</v>
      </c>
      <c r="E14" s="67"/>
      <c r="F14" s="68"/>
      <c r="G14" s="67"/>
      <c r="H14" s="67"/>
      <c r="I14" s="69"/>
      <c r="J14" s="69"/>
    </row>
    <row r="15" spans="2:10" s="32" customFormat="1" ht="9.9499999999999993" customHeight="1" x14ac:dyDescent="0.2">
      <c r="B15" s="65"/>
      <c r="C15" s="346"/>
      <c r="D15" s="64"/>
      <c r="E15" s="70"/>
      <c r="F15" s="47"/>
      <c r="G15" s="70"/>
      <c r="H15" s="70"/>
      <c r="I15" s="69"/>
      <c r="J15" s="69"/>
    </row>
    <row r="16" spans="2:10" s="32" customFormat="1" ht="15" customHeight="1" x14ac:dyDescent="0.25">
      <c r="B16" s="127" t="s">
        <v>135</v>
      </c>
      <c r="C16" s="37"/>
      <c r="D16" s="424" t="str">
        <f>IF('Claim Summary'!C11&lt;&gt;"",'Claim Summary'!C11,"")</f>
        <v/>
      </c>
      <c r="E16" s="36"/>
      <c r="F16" s="127"/>
      <c r="G16" s="36"/>
      <c r="H16" s="425"/>
      <c r="I16" s="187"/>
      <c r="J16" s="69"/>
    </row>
    <row r="17" spans="2:10" s="32" customFormat="1" ht="5.0999999999999996" customHeight="1" x14ac:dyDescent="0.25">
      <c r="B17" s="37"/>
      <c r="C17" s="37"/>
      <c r="D17" s="426"/>
      <c r="E17" s="36"/>
      <c r="F17" s="378"/>
      <c r="G17" s="36"/>
      <c r="H17" s="425"/>
      <c r="I17" s="187"/>
      <c r="J17" s="69"/>
    </row>
    <row r="18" spans="2:10" s="32" customFormat="1" ht="15" customHeight="1" x14ac:dyDescent="0.25">
      <c r="B18" s="37"/>
      <c r="C18" s="427"/>
      <c r="D18" s="455" t="s">
        <v>54</v>
      </c>
      <c r="E18" s="36"/>
      <c r="F18" s="127" t="s">
        <v>58</v>
      </c>
      <c r="G18" s="36"/>
      <c r="H18" s="425"/>
      <c r="I18" s="187"/>
      <c r="J18" s="361"/>
    </row>
    <row r="19" spans="2:10" ht="15" customHeight="1" x14ac:dyDescent="0.25">
      <c r="B19" s="127" t="s">
        <v>109</v>
      </c>
      <c r="C19" s="428"/>
      <c r="D19" s="429">
        <f>'Salaries -Travel -Rent - Market'!H45</f>
        <v>0</v>
      </c>
      <c r="E19" s="430"/>
      <c r="F19" s="423">
        <f>D19*$D$12</f>
        <v>0</v>
      </c>
      <c r="G19" s="431"/>
      <c r="H19" s="432"/>
      <c r="I19" s="433"/>
      <c r="J19" s="47"/>
    </row>
    <row r="20" spans="2:10" ht="15" customHeight="1" x14ac:dyDescent="0.25">
      <c r="B20" s="127" t="s">
        <v>1</v>
      </c>
      <c r="C20" s="428"/>
      <c r="D20" s="434">
        <f>'Salaries -Travel -Rent - Market'!K106</f>
        <v>0</v>
      </c>
      <c r="E20" s="435"/>
      <c r="F20" s="423">
        <f t="shared" ref="F20:F22" si="0">D20*$D$12</f>
        <v>0</v>
      </c>
      <c r="G20" s="431"/>
      <c r="H20" s="432"/>
      <c r="I20" s="433"/>
      <c r="J20" s="47"/>
    </row>
    <row r="21" spans="2:10" x14ac:dyDescent="0.25">
      <c r="B21" s="127" t="s">
        <v>169</v>
      </c>
      <c r="C21" s="428"/>
      <c r="D21" s="434">
        <f>'Salaries -Travel -Rent - Market'!H132</f>
        <v>0</v>
      </c>
      <c r="E21" s="430"/>
      <c r="F21" s="423">
        <f t="shared" si="0"/>
        <v>0</v>
      </c>
      <c r="G21" s="431"/>
      <c r="H21" s="432"/>
      <c r="I21" s="433"/>
      <c r="J21" s="47"/>
    </row>
    <row r="22" spans="2:10" x14ac:dyDescent="0.25">
      <c r="B22" s="127" t="s">
        <v>199</v>
      </c>
      <c r="C22" s="428"/>
      <c r="D22" s="434">
        <f>'Salaries -Travel -Rent - Market'!H164</f>
        <v>0</v>
      </c>
      <c r="E22" s="430"/>
      <c r="F22" s="423">
        <f t="shared" si="0"/>
        <v>0</v>
      </c>
      <c r="G22" s="431"/>
      <c r="H22" s="432"/>
      <c r="I22" s="433"/>
      <c r="J22" s="47"/>
    </row>
    <row r="23" spans="2:10" x14ac:dyDescent="0.25">
      <c r="B23" s="127"/>
      <c r="C23" s="127"/>
      <c r="D23" s="436"/>
      <c r="E23" s="437"/>
      <c r="F23" s="438"/>
      <c r="G23" s="431"/>
      <c r="H23" s="432"/>
      <c r="I23" s="433"/>
      <c r="J23" s="47"/>
    </row>
    <row r="24" spans="2:10" x14ac:dyDescent="0.25">
      <c r="B24" s="127" t="s">
        <v>97</v>
      </c>
      <c r="C24" s="127"/>
      <c r="D24" s="439">
        <f>SUM(D19:D22)</f>
        <v>0</v>
      </c>
      <c r="E24" s="440"/>
      <c r="F24" s="441">
        <f>SUM(F19:F22)</f>
        <v>0</v>
      </c>
      <c r="G24" s="378"/>
      <c r="H24" s="442"/>
      <c r="I24" s="442"/>
      <c r="J24" s="47"/>
    </row>
    <row r="25" spans="2:10" ht="15" customHeight="1" x14ac:dyDescent="0.25">
      <c r="B25" s="378"/>
      <c r="C25" s="378"/>
      <c r="D25" s="378"/>
      <c r="E25" s="378"/>
      <c r="F25" s="378"/>
      <c r="G25" s="378"/>
      <c r="H25" s="442"/>
      <c r="I25" s="442"/>
      <c r="J25" s="47"/>
    </row>
    <row r="26" spans="2:10" ht="15" customHeight="1" x14ac:dyDescent="0.25">
      <c r="B26" s="378"/>
      <c r="C26" s="378"/>
      <c r="D26" s="378"/>
      <c r="E26" s="378"/>
      <c r="F26" s="378"/>
      <c r="G26" s="378"/>
      <c r="H26" s="442"/>
      <c r="I26" s="442"/>
      <c r="J26" s="47"/>
    </row>
    <row r="27" spans="2:10" ht="15" customHeight="1" x14ac:dyDescent="0.25">
      <c r="B27" s="127" t="s">
        <v>135</v>
      </c>
      <c r="C27" s="37"/>
      <c r="D27" s="424" t="str">
        <f>IF('Claim Summary'!C21&lt;&gt;"",'Claim Summary'!C21,"")</f>
        <v/>
      </c>
      <c r="E27" s="36"/>
      <c r="F27" s="127"/>
      <c r="G27" s="378"/>
      <c r="H27" s="442"/>
      <c r="I27" s="442"/>
      <c r="J27" s="47"/>
    </row>
    <row r="28" spans="2:10" ht="5.0999999999999996" customHeight="1" x14ac:dyDescent="0.25">
      <c r="B28" s="37"/>
      <c r="C28" s="37"/>
      <c r="D28" s="426"/>
      <c r="E28" s="36"/>
      <c r="F28" s="378"/>
      <c r="G28" s="378"/>
      <c r="H28" s="442"/>
      <c r="I28" s="442"/>
      <c r="J28" s="47"/>
    </row>
    <row r="29" spans="2:10" ht="15" customHeight="1" x14ac:dyDescent="0.25">
      <c r="B29" s="37"/>
      <c r="C29" s="427"/>
      <c r="D29" s="455" t="s">
        <v>54</v>
      </c>
      <c r="E29" s="36"/>
      <c r="F29" s="127" t="s">
        <v>58</v>
      </c>
      <c r="G29" s="378"/>
      <c r="H29" s="442"/>
      <c r="I29" s="442"/>
      <c r="J29" s="47"/>
    </row>
    <row r="30" spans="2:10" ht="15" customHeight="1" x14ac:dyDescent="0.25">
      <c r="B30" s="127" t="s">
        <v>201</v>
      </c>
      <c r="C30" s="428"/>
      <c r="D30" s="429">
        <f>'Consultancy,Business,Trade Fair'!J47</f>
        <v>0</v>
      </c>
      <c r="E30" s="430"/>
      <c r="F30" s="423">
        <f>D30*$D$12</f>
        <v>0</v>
      </c>
      <c r="G30" s="378"/>
      <c r="H30" s="442"/>
      <c r="I30" s="442"/>
      <c r="J30" s="47"/>
    </row>
    <row r="31" spans="2:10" ht="15" customHeight="1" x14ac:dyDescent="0.25">
      <c r="B31" s="127" t="s">
        <v>200</v>
      </c>
      <c r="C31" s="428"/>
      <c r="D31" s="434">
        <f>'Consultancy,Business,Trade Fair'!J79</f>
        <v>0</v>
      </c>
      <c r="E31" s="435"/>
      <c r="F31" s="423">
        <f t="shared" ref="F31:F32" si="1">D31*$D$12</f>
        <v>0</v>
      </c>
      <c r="G31" s="378"/>
      <c r="H31" s="442"/>
      <c r="I31" s="442"/>
      <c r="J31" s="47"/>
    </row>
    <row r="32" spans="2:10" ht="15" customHeight="1" x14ac:dyDescent="0.25">
      <c r="B32" s="127" t="s">
        <v>202</v>
      </c>
      <c r="C32" s="428"/>
      <c r="D32" s="434">
        <f>'Consultancy,Business,Trade Fair'!H121</f>
        <v>0</v>
      </c>
      <c r="E32" s="430"/>
      <c r="F32" s="423">
        <f t="shared" si="1"/>
        <v>0</v>
      </c>
      <c r="G32" s="378"/>
      <c r="H32" s="442"/>
      <c r="I32" s="442"/>
      <c r="J32" s="47"/>
    </row>
    <row r="33" spans="2:10" ht="15" customHeight="1" x14ac:dyDescent="0.25">
      <c r="B33" s="127"/>
      <c r="C33" s="127"/>
      <c r="D33" s="436"/>
      <c r="E33" s="437"/>
      <c r="F33" s="438"/>
      <c r="G33" s="378"/>
      <c r="H33" s="442"/>
      <c r="I33" s="442"/>
      <c r="J33" s="47"/>
    </row>
    <row r="34" spans="2:10" ht="15" customHeight="1" x14ac:dyDescent="0.25">
      <c r="B34" s="127" t="s">
        <v>97</v>
      </c>
      <c r="C34" s="127"/>
      <c r="D34" s="439">
        <f>SUM(D30:D32)</f>
        <v>0</v>
      </c>
      <c r="E34" s="440"/>
      <c r="F34" s="443">
        <f>SUM(F30:F32)</f>
        <v>0</v>
      </c>
      <c r="G34" s="378"/>
      <c r="H34" s="442"/>
      <c r="I34" s="442"/>
      <c r="J34" s="47"/>
    </row>
    <row r="35" spans="2:10" ht="15" customHeight="1" x14ac:dyDescent="0.25">
      <c r="B35" s="378"/>
      <c r="C35" s="378"/>
      <c r="D35" s="378"/>
      <c r="E35" s="378"/>
      <c r="F35" s="378"/>
      <c r="G35" s="378"/>
      <c r="H35" s="442"/>
      <c r="I35" s="442"/>
      <c r="J35" s="47"/>
    </row>
    <row r="36" spans="2:10" ht="15" customHeight="1" x14ac:dyDescent="0.25">
      <c r="B36" s="378"/>
      <c r="C36" s="378"/>
      <c r="D36" s="378"/>
      <c r="E36" s="378"/>
      <c r="F36" s="378"/>
      <c r="G36" s="378"/>
      <c r="H36" s="442"/>
      <c r="I36" s="442"/>
      <c r="J36" s="47"/>
    </row>
    <row r="37" spans="2:10" ht="15" customHeight="1" x14ac:dyDescent="0.25">
      <c r="B37" s="127" t="s">
        <v>135</v>
      </c>
      <c r="C37" s="37"/>
      <c r="D37" s="424" t="str">
        <f>IF('Claim Summary'!C31&lt;&gt;"",'Claim Summary'!C31,"")</f>
        <v/>
      </c>
      <c r="E37" s="36"/>
      <c r="F37" s="127"/>
      <c r="G37" s="378"/>
      <c r="H37" s="442"/>
      <c r="I37" s="442"/>
      <c r="J37" s="47"/>
    </row>
    <row r="38" spans="2:10" ht="5.0999999999999996" customHeight="1" x14ac:dyDescent="0.25">
      <c r="B38" s="37"/>
      <c r="C38" s="37"/>
      <c r="D38" s="426"/>
      <c r="E38" s="36"/>
      <c r="F38" s="378"/>
      <c r="G38" s="378"/>
      <c r="H38" s="442"/>
      <c r="I38" s="442"/>
      <c r="J38" s="47"/>
    </row>
    <row r="39" spans="2:10" ht="15" customHeight="1" x14ac:dyDescent="0.25">
      <c r="B39" s="37"/>
      <c r="C39" s="427"/>
      <c r="D39" s="455" t="s">
        <v>54</v>
      </c>
      <c r="E39" s="36"/>
      <c r="F39" s="127" t="s">
        <v>58</v>
      </c>
      <c r="G39" s="378"/>
      <c r="H39" s="442"/>
      <c r="I39" s="442"/>
      <c r="J39" s="47"/>
    </row>
    <row r="40" spans="2:10" ht="15" customHeight="1" x14ac:dyDescent="0.25">
      <c r="B40" s="127" t="s">
        <v>202</v>
      </c>
      <c r="C40" s="428"/>
      <c r="D40" s="444">
        <f>' Trade Fairs ONLY'!H44</f>
        <v>0</v>
      </c>
      <c r="E40" s="430"/>
      <c r="F40" s="445">
        <f>D40*$D$12</f>
        <v>0</v>
      </c>
      <c r="G40" s="378"/>
      <c r="H40" s="442"/>
      <c r="I40" s="442"/>
      <c r="J40" s="47"/>
    </row>
    <row r="41" spans="2:10" ht="15" customHeight="1" x14ac:dyDescent="0.25">
      <c r="B41" s="127"/>
      <c r="C41" s="127"/>
      <c r="D41" s="436"/>
      <c r="E41" s="437"/>
      <c r="F41" s="436"/>
      <c r="G41" s="378"/>
      <c r="H41" s="442"/>
      <c r="I41" s="442"/>
      <c r="J41" s="47"/>
    </row>
    <row r="42" spans="2:10" s="373" customFormat="1" ht="15" customHeight="1" x14ac:dyDescent="0.25">
      <c r="B42" s="446"/>
      <c r="C42" s="446"/>
      <c r="D42" s="446"/>
      <c r="E42" s="446"/>
      <c r="F42" s="446"/>
      <c r="G42" s="446"/>
      <c r="H42" s="447"/>
      <c r="I42" s="447"/>
      <c r="J42" s="372"/>
    </row>
    <row r="43" spans="2:10" ht="15" customHeight="1" x14ac:dyDescent="0.25">
      <c r="B43" s="127" t="s">
        <v>203</v>
      </c>
      <c r="C43" s="378"/>
      <c r="D43" s="378"/>
      <c r="E43" s="378"/>
      <c r="F43" s="441">
        <f>SUM(F24+F34+F40)</f>
        <v>0</v>
      </c>
      <c r="G43" s="378"/>
      <c r="H43" s="442"/>
      <c r="I43" s="442"/>
      <c r="J43" s="47"/>
    </row>
    <row r="44" spans="2:10" ht="15" customHeight="1" x14ac:dyDescent="0.25">
      <c r="B44" s="442"/>
      <c r="C44" s="442"/>
      <c r="D44" s="442"/>
      <c r="E44" s="442"/>
      <c r="F44" s="442"/>
      <c r="G44" s="442"/>
      <c r="H44" s="442"/>
      <c r="I44" s="442"/>
      <c r="J44" s="47"/>
    </row>
    <row r="45" spans="2:10" ht="15" customHeight="1" x14ac:dyDescent="0.25">
      <c r="B45" s="47"/>
      <c r="C45" s="47"/>
      <c r="D45" s="47"/>
      <c r="E45" s="47"/>
      <c r="F45" s="47"/>
      <c r="G45" s="47"/>
      <c r="H45" s="47"/>
      <c r="I45" s="47"/>
      <c r="J45" s="47"/>
    </row>
    <row r="46" spans="2:10" ht="24.95" customHeight="1" x14ac:dyDescent="0.25">
      <c r="B46" s="603" t="s">
        <v>138</v>
      </c>
      <c r="C46" s="603"/>
      <c r="D46" s="603"/>
      <c r="E46" s="603"/>
      <c r="F46" s="47"/>
      <c r="G46" s="47"/>
      <c r="H46" s="47"/>
      <c r="I46" s="47"/>
      <c r="J46" s="47"/>
    </row>
    <row r="47" spans="2:10" ht="24.95" customHeight="1" x14ac:dyDescent="0.25">
      <c r="B47" s="606" t="s">
        <v>45</v>
      </c>
      <c r="C47" s="606"/>
      <c r="D47" s="606"/>
      <c r="E47" s="606"/>
      <c r="F47" s="47"/>
      <c r="G47" s="47"/>
      <c r="H47" s="47"/>
      <c r="I47" s="47"/>
      <c r="J47" s="47"/>
    </row>
    <row r="48" spans="2:10" ht="15" customHeight="1" x14ac:dyDescent="0.25">
      <c r="B48" s="47"/>
      <c r="C48" s="47"/>
      <c r="D48" s="47"/>
      <c r="E48" s="47"/>
      <c r="F48" s="47"/>
      <c r="G48" s="47"/>
      <c r="H48" s="47"/>
      <c r="I48" s="47"/>
      <c r="J48" s="47"/>
    </row>
    <row r="49" spans="2:10" ht="15" customHeight="1" x14ac:dyDescent="0.25">
      <c r="B49" s="47"/>
      <c r="C49" s="47"/>
      <c r="D49" s="47"/>
      <c r="E49" s="47"/>
      <c r="F49" s="47"/>
      <c r="G49" s="47"/>
      <c r="H49" s="47"/>
      <c r="I49" s="47"/>
      <c r="J49" s="47"/>
    </row>
    <row r="50" spans="2:10" ht="15" customHeight="1" x14ac:dyDescent="0.25">
      <c r="B50" s="47"/>
      <c r="C50" s="47"/>
      <c r="D50" s="47"/>
      <c r="E50" s="47"/>
      <c r="F50" s="47"/>
      <c r="G50" s="47"/>
      <c r="H50" s="47"/>
      <c r="I50" s="47"/>
      <c r="J50" s="47"/>
    </row>
    <row r="51" spans="2:10" ht="15" customHeight="1" x14ac:dyDescent="0.25">
      <c r="B51" s="47"/>
      <c r="C51" s="47"/>
      <c r="D51" s="47"/>
      <c r="E51" s="47"/>
      <c r="F51" s="47"/>
      <c r="G51" s="47"/>
      <c r="H51" s="47"/>
      <c r="I51" s="47"/>
      <c r="J51" s="47"/>
    </row>
    <row r="52" spans="2:10" ht="26.1" customHeight="1" x14ac:dyDescent="0.25">
      <c r="B52" s="604" t="s">
        <v>82</v>
      </c>
      <c r="C52" s="604"/>
      <c r="D52" s="604"/>
      <c r="E52" s="604"/>
      <c r="F52" s="604"/>
      <c r="G52" s="604"/>
      <c r="H52" s="362"/>
    </row>
    <row r="53" spans="2:10" ht="26.1" customHeight="1" x14ac:dyDescent="0.25">
      <c r="B53" s="604" t="s">
        <v>55</v>
      </c>
      <c r="C53" s="604"/>
      <c r="D53" s="604"/>
      <c r="E53" s="604"/>
      <c r="F53" s="604"/>
      <c r="G53" s="604"/>
      <c r="H53" s="362"/>
    </row>
    <row r="54" spans="2:10" ht="45" customHeight="1" x14ac:dyDescent="0.25">
      <c r="B54" s="604" t="s">
        <v>129</v>
      </c>
      <c r="C54" s="604"/>
      <c r="D54" s="604"/>
      <c r="E54" s="604"/>
      <c r="F54" s="604"/>
      <c r="G54" s="604"/>
      <c r="H54" s="362"/>
    </row>
    <row r="55" spans="2:10" ht="24.95" customHeight="1" x14ac:dyDescent="0.25">
      <c r="B55" s="604" t="s">
        <v>56</v>
      </c>
      <c r="C55" s="604"/>
      <c r="D55" s="604"/>
      <c r="E55" s="604"/>
      <c r="F55" s="604"/>
      <c r="G55" s="604"/>
      <c r="H55" s="362"/>
    </row>
    <row r="56" spans="2:10" ht="15" customHeight="1" x14ac:dyDescent="0.25">
      <c r="B56" s="604" t="s">
        <v>83</v>
      </c>
      <c r="C56" s="604"/>
      <c r="D56" s="604"/>
      <c r="E56" s="604"/>
      <c r="F56" s="604"/>
      <c r="G56" s="604"/>
      <c r="H56" s="362"/>
    </row>
    <row r="57" spans="2:10" ht="30" customHeight="1" x14ac:dyDescent="0.25">
      <c r="B57" s="604" t="s">
        <v>243</v>
      </c>
      <c r="C57" s="604"/>
      <c r="D57" s="604"/>
      <c r="E57" s="604"/>
      <c r="F57" s="604"/>
      <c r="G57" s="604"/>
      <c r="H57" s="362"/>
    </row>
    <row r="58" spans="2:10" ht="39.950000000000003" customHeight="1" x14ac:dyDescent="0.25">
      <c r="B58" s="624" t="s">
        <v>242</v>
      </c>
      <c r="C58" s="624"/>
      <c r="D58" s="624"/>
      <c r="E58" s="624"/>
      <c r="F58" s="624"/>
      <c r="G58" s="624"/>
      <c r="H58" s="364"/>
    </row>
    <row r="59" spans="2:10" ht="9.9499999999999993" customHeight="1" x14ac:dyDescent="0.25">
      <c r="B59" s="71"/>
      <c r="C59" s="71"/>
      <c r="D59" s="72"/>
      <c r="E59" s="71"/>
      <c r="F59" s="73"/>
      <c r="G59" s="71"/>
      <c r="H59" s="71"/>
    </row>
    <row r="60" spans="2:10" ht="15" customHeight="1" x14ac:dyDescent="0.25">
      <c r="B60" s="604" t="s">
        <v>57</v>
      </c>
      <c r="C60" s="604"/>
      <c r="D60" s="604"/>
      <c r="E60" s="604"/>
      <c r="F60" s="604"/>
      <c r="G60" s="604"/>
      <c r="H60" s="362"/>
    </row>
    <row r="61" spans="2:10" ht="15" customHeight="1" x14ac:dyDescent="0.25">
      <c r="B61" s="623" t="s">
        <v>244</v>
      </c>
      <c r="C61" s="623"/>
      <c r="D61" s="623"/>
      <c r="E61" s="623"/>
      <c r="F61" s="623"/>
    </row>
    <row r="62" spans="2:10" s="32" customFormat="1" ht="30" customHeight="1" x14ac:dyDescent="0.25">
      <c r="B62" s="74" t="s">
        <v>104</v>
      </c>
      <c r="C62" s="74"/>
      <c r="D62" s="621"/>
      <c r="E62" s="621"/>
      <c r="F62" s="621"/>
      <c r="G62" s="621"/>
      <c r="H62" s="370"/>
    </row>
    <row r="63" spans="2:10" ht="30" customHeight="1" x14ac:dyDescent="0.25">
      <c r="B63" s="74" t="s">
        <v>105</v>
      </c>
      <c r="C63" s="74"/>
      <c r="D63" s="622"/>
      <c r="E63" s="622"/>
      <c r="F63" s="622"/>
      <c r="G63" s="622"/>
      <c r="H63" s="370"/>
    </row>
    <row r="64" spans="2:10" ht="9.9499999999999993" customHeight="1" x14ac:dyDescent="0.25">
      <c r="B64" s="71"/>
      <c r="C64" s="71"/>
      <c r="D64" s="75"/>
      <c r="E64" s="76"/>
      <c r="F64" s="76"/>
      <c r="G64" s="71"/>
      <c r="H64" s="71"/>
    </row>
    <row r="65" spans="2:8" ht="20.100000000000001" customHeight="1" x14ac:dyDescent="0.25">
      <c r="B65" s="74" t="s">
        <v>84</v>
      </c>
      <c r="C65" s="74"/>
      <c r="D65" s="173"/>
      <c r="E65" s="173"/>
      <c r="F65" s="74" t="s">
        <v>85</v>
      </c>
      <c r="G65" s="71"/>
      <c r="H65" s="71"/>
    </row>
    <row r="66" spans="2:8" ht="12.95" customHeight="1" x14ac:dyDescent="0.25">
      <c r="B66" s="614"/>
      <c r="C66" s="318"/>
      <c r="D66" s="616"/>
      <c r="E66" s="69"/>
      <c r="F66" s="617"/>
      <c r="G66" s="618"/>
      <c r="H66" s="371"/>
    </row>
    <row r="67" spans="2:8" ht="12.95" customHeight="1" x14ac:dyDescent="0.25">
      <c r="B67" s="615"/>
      <c r="C67" s="318"/>
      <c r="D67" s="616"/>
      <c r="E67" s="69"/>
      <c r="F67" s="619"/>
      <c r="G67" s="620"/>
      <c r="H67" s="371"/>
    </row>
    <row r="69" spans="2:8" ht="20.100000000000001" customHeight="1" x14ac:dyDescent="0.25">
      <c r="B69" s="74" t="s">
        <v>107</v>
      </c>
      <c r="C69" s="74"/>
      <c r="D69" s="173"/>
      <c r="E69" s="173"/>
      <c r="F69" s="74" t="s">
        <v>107</v>
      </c>
      <c r="G69" s="71"/>
      <c r="H69" s="71"/>
    </row>
    <row r="70" spans="2:8" ht="12.95" customHeight="1" x14ac:dyDescent="0.25">
      <c r="B70" s="614"/>
      <c r="C70" s="318"/>
      <c r="D70" s="616"/>
      <c r="E70" s="174"/>
      <c r="F70" s="617"/>
      <c r="G70" s="618"/>
      <c r="H70" s="371"/>
    </row>
    <row r="71" spans="2:8" ht="12.95" customHeight="1" x14ac:dyDescent="0.25">
      <c r="B71" s="615"/>
      <c r="C71" s="318"/>
      <c r="D71" s="616"/>
      <c r="E71" s="174"/>
      <c r="F71" s="619"/>
      <c r="G71" s="620"/>
      <c r="H71" s="371"/>
    </row>
  </sheetData>
  <sheetProtection formatCells="0" formatColumns="0"/>
  <protectedRanges>
    <protectedRange sqref="D59 B60:C60 B52:C58 E52:F60" name="Range3_1"/>
    <protectedRange sqref="E13:F13 B13:C13" name="Range1_1"/>
    <protectedRange sqref="D61:E61 B61" name="Range3_1_1_1"/>
  </protectedRanges>
  <mergeCells count="24">
    <mergeCell ref="B61:F61"/>
    <mergeCell ref="B60:G60"/>
    <mergeCell ref="B58:G58"/>
    <mergeCell ref="B57:G57"/>
    <mergeCell ref="B66:B67"/>
    <mergeCell ref="B70:B71"/>
    <mergeCell ref="D66:D67"/>
    <mergeCell ref="F66:G67"/>
    <mergeCell ref="D62:G62"/>
    <mergeCell ref="D70:D71"/>
    <mergeCell ref="F70:G71"/>
    <mergeCell ref="D63:G63"/>
    <mergeCell ref="B6:E6"/>
    <mergeCell ref="B56:G56"/>
    <mergeCell ref="B13:G13"/>
    <mergeCell ref="B46:E46"/>
    <mergeCell ref="B47:E47"/>
    <mergeCell ref="B52:G52"/>
    <mergeCell ref="B53:G53"/>
    <mergeCell ref="B55:G55"/>
    <mergeCell ref="D10:G10"/>
    <mergeCell ref="D11:G11"/>
    <mergeCell ref="D12:G12"/>
    <mergeCell ref="B54:G54"/>
  </mergeCells>
  <hyperlinks>
    <hyperlink ref="B58"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scale="92" orientation="portrait" r:id="rId2"/>
  <headerFooter>
    <oddFooter>&amp;R&amp;8Page &amp;P of &amp;N</oddFooter>
  </headerFooter>
  <rowBreaks count="1" manualBreakCount="1">
    <brk id="44"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FE93-6D4F-4FB0-8050-6F53B5C00450}">
  <sheetPr>
    <tabColor theme="9" tint="0.79998168889431442"/>
  </sheetPr>
  <dimension ref="B2:G234"/>
  <sheetViews>
    <sheetView showGridLines="0" zoomScaleNormal="100" workbookViewId="0"/>
  </sheetViews>
  <sheetFormatPr defaultColWidth="9.140625" defaultRowHeight="15" x14ac:dyDescent="0.25"/>
  <cols>
    <col min="1" max="1" width="1.28515625" style="33" customWidth="1"/>
    <col min="2" max="2" width="35" style="33" customWidth="1"/>
    <col min="3" max="3" width="41.7109375" style="33" customWidth="1"/>
    <col min="4" max="4" width="26.28515625" style="33" customWidth="1"/>
    <col min="5" max="5" width="26.85546875" style="33" customWidth="1"/>
    <col min="6" max="6" width="9.28515625" style="33" customWidth="1"/>
    <col min="7" max="7" width="17.7109375" style="33" customWidth="1"/>
    <col min="8" max="16384" width="9.140625" style="33"/>
  </cols>
  <sheetData>
    <row r="2" spans="2:5" ht="28.5" customHeight="1" x14ac:dyDescent="0.25">
      <c r="B2" s="627" t="s">
        <v>138</v>
      </c>
      <c r="C2" s="627"/>
      <c r="D2" s="62"/>
    </row>
    <row r="3" spans="2:5" ht="28.5" customHeight="1" x14ac:dyDescent="0.25">
      <c r="B3" s="628" t="s">
        <v>108</v>
      </c>
      <c r="C3" s="628"/>
      <c r="D3" s="63"/>
    </row>
    <row r="6" spans="2:5" ht="24.95" customHeight="1" x14ac:dyDescent="0.25">
      <c r="B6" s="374" t="s">
        <v>141</v>
      </c>
      <c r="C6" s="375" t="str">
        <f>IF('[1]Claim Summary'!C5&lt;&gt;"",'[1]Claim Summary'!C5,"")</f>
        <v/>
      </c>
    </row>
    <row r="7" spans="2:5" ht="24.95" customHeight="1" x14ac:dyDescent="0.25">
      <c r="B7" s="374" t="s">
        <v>103</v>
      </c>
      <c r="C7" s="375" t="str">
        <f>IF('[1]Claim Summary'!C10&lt;&gt;"",'[1]Claim Summary'!C10,"")</f>
        <v/>
      </c>
    </row>
    <row r="8" spans="2:5" ht="24.95" customHeight="1" x14ac:dyDescent="0.25">
      <c r="B8" s="374" t="s">
        <v>204</v>
      </c>
      <c r="C8" s="375"/>
    </row>
    <row r="9" spans="2:5" ht="24.95" customHeight="1" x14ac:dyDescent="0.25">
      <c r="B9" s="374" t="s">
        <v>205</v>
      </c>
      <c r="C9" s="375"/>
    </row>
    <row r="10" spans="2:5" ht="24.95" customHeight="1" x14ac:dyDescent="0.25">
      <c r="B10" s="374" t="s">
        <v>206</v>
      </c>
      <c r="C10" s="375"/>
    </row>
    <row r="11" spans="2:5" ht="24.95" customHeight="1" x14ac:dyDescent="0.25">
      <c r="B11" s="374" t="s">
        <v>207</v>
      </c>
      <c r="C11" s="375"/>
    </row>
    <row r="12" spans="2:5" ht="24.95" customHeight="1" x14ac:dyDescent="0.25">
      <c r="B12" s="374" t="s">
        <v>209</v>
      </c>
      <c r="C12" s="375"/>
    </row>
    <row r="13" spans="2:5" ht="27.95" customHeight="1" x14ac:dyDescent="0.25">
      <c r="B13" s="374" t="s">
        <v>208</v>
      </c>
      <c r="C13" s="375"/>
    </row>
    <row r="14" spans="2:5" ht="27.95" customHeight="1" x14ac:dyDescent="0.25">
      <c r="B14" s="381"/>
      <c r="C14" s="382"/>
    </row>
    <row r="15" spans="2:5" ht="24.95" customHeight="1" x14ac:dyDescent="0.25">
      <c r="B15" s="632" t="s">
        <v>210</v>
      </c>
      <c r="C15" s="632"/>
      <c r="D15" s="632"/>
      <c r="E15" s="632"/>
    </row>
    <row r="16" spans="2:5" ht="30" customHeight="1" x14ac:dyDescent="0.25">
      <c r="B16" s="630" t="s">
        <v>225</v>
      </c>
      <c r="C16" s="631"/>
      <c r="D16" s="631"/>
      <c r="E16" s="631"/>
    </row>
    <row r="17" spans="2:7" ht="15" customHeight="1" x14ac:dyDescent="0.25">
      <c r="B17" s="629"/>
      <c r="C17" s="629"/>
      <c r="D17" s="629"/>
      <c r="E17" s="629"/>
    </row>
    <row r="18" spans="2:7" s="377" customFormat="1" ht="49.9" customHeight="1" x14ac:dyDescent="0.25">
      <c r="B18" s="626" t="s">
        <v>211</v>
      </c>
      <c r="C18" s="626"/>
      <c r="D18" s="626"/>
      <c r="E18" s="626"/>
      <c r="F18" s="376"/>
      <c r="G18" s="376"/>
    </row>
    <row r="19" spans="2:7" x14ac:dyDescent="0.25">
      <c r="B19" s="457"/>
      <c r="C19" s="458"/>
      <c r="D19" s="458"/>
      <c r="E19" s="459"/>
    </row>
    <row r="20" spans="2:7" x14ac:dyDescent="0.25">
      <c r="B20" s="393"/>
      <c r="C20" s="373"/>
      <c r="D20" s="373"/>
      <c r="E20" s="460"/>
    </row>
    <row r="21" spans="2:7" x14ac:dyDescent="0.25">
      <c r="B21" s="393"/>
      <c r="C21" s="373"/>
      <c r="D21" s="373"/>
      <c r="E21" s="460"/>
    </row>
    <row r="22" spans="2:7" x14ac:dyDescent="0.25">
      <c r="B22" s="393"/>
      <c r="C22" s="373"/>
      <c r="D22" s="373"/>
      <c r="E22" s="460"/>
    </row>
    <row r="23" spans="2:7" x14ac:dyDescent="0.25">
      <c r="B23" s="393"/>
      <c r="C23" s="373"/>
      <c r="D23" s="373"/>
      <c r="E23" s="460"/>
    </row>
    <row r="24" spans="2:7" x14ac:dyDescent="0.25">
      <c r="B24" s="393"/>
      <c r="C24" s="373"/>
      <c r="D24" s="373"/>
      <c r="E24" s="460"/>
    </row>
    <row r="25" spans="2:7" x14ac:dyDescent="0.25">
      <c r="B25" s="393"/>
      <c r="C25" s="373"/>
      <c r="D25" s="373"/>
      <c r="E25" s="460"/>
    </row>
    <row r="26" spans="2:7" x14ac:dyDescent="0.25">
      <c r="B26" s="393"/>
      <c r="C26" s="373"/>
      <c r="D26" s="373"/>
      <c r="E26" s="460"/>
    </row>
    <row r="27" spans="2:7" x14ac:dyDescent="0.25">
      <c r="B27" s="393"/>
      <c r="C27" s="373"/>
      <c r="D27" s="373"/>
      <c r="E27" s="460"/>
    </row>
    <row r="28" spans="2:7" x14ac:dyDescent="0.25">
      <c r="B28" s="393"/>
      <c r="C28" s="373"/>
      <c r="D28" s="373"/>
      <c r="E28" s="460"/>
    </row>
    <row r="29" spans="2:7" x14ac:dyDescent="0.25">
      <c r="B29" s="393"/>
      <c r="C29" s="373"/>
      <c r="D29" s="373"/>
      <c r="E29" s="460"/>
    </row>
    <row r="30" spans="2:7" x14ac:dyDescent="0.25">
      <c r="B30" s="393"/>
      <c r="C30" s="373"/>
      <c r="D30" s="373"/>
      <c r="E30" s="460"/>
    </row>
    <row r="31" spans="2:7" x14ac:dyDescent="0.25">
      <c r="B31" s="393"/>
      <c r="C31" s="373"/>
      <c r="D31" s="373"/>
      <c r="E31" s="460"/>
    </row>
    <row r="32" spans="2:7" x14ac:dyDescent="0.25">
      <c r="B32" s="393"/>
      <c r="C32" s="373"/>
      <c r="D32" s="373"/>
      <c r="E32" s="460"/>
    </row>
    <row r="33" spans="2:7" x14ac:dyDescent="0.25">
      <c r="B33" s="393"/>
      <c r="C33" s="373"/>
      <c r="D33" s="373"/>
      <c r="E33" s="460"/>
    </row>
    <row r="34" spans="2:7" x14ac:dyDescent="0.25">
      <c r="B34" s="393"/>
      <c r="C34" s="373"/>
      <c r="D34" s="373"/>
      <c r="E34" s="460"/>
    </row>
    <row r="35" spans="2:7" x14ac:dyDescent="0.25">
      <c r="B35" s="393"/>
      <c r="C35" s="373"/>
      <c r="D35" s="373"/>
      <c r="E35" s="460"/>
    </row>
    <row r="36" spans="2:7" x14ac:dyDescent="0.25">
      <c r="B36" s="393"/>
      <c r="C36" s="373"/>
      <c r="D36" s="373"/>
      <c r="E36" s="460"/>
    </row>
    <row r="37" spans="2:7" x14ac:dyDescent="0.25">
      <c r="B37" s="393"/>
      <c r="C37" s="373"/>
      <c r="D37" s="373"/>
      <c r="E37" s="460"/>
    </row>
    <row r="38" spans="2:7" ht="24.95" customHeight="1" x14ac:dyDescent="0.25">
      <c r="B38" s="461"/>
      <c r="C38" s="462"/>
      <c r="D38" s="463"/>
      <c r="E38" s="464"/>
    </row>
    <row r="39" spans="2:7" ht="24.95" customHeight="1" x14ac:dyDescent="0.25">
      <c r="B39" s="465"/>
      <c r="C39" s="466"/>
      <c r="D39" s="373"/>
      <c r="E39" s="373"/>
    </row>
    <row r="40" spans="2:7" ht="9.9499999999999993" customHeight="1" x14ac:dyDescent="0.25">
      <c r="B40" s="629"/>
      <c r="C40" s="629"/>
      <c r="D40" s="629"/>
      <c r="E40" s="629"/>
    </row>
    <row r="41" spans="2:7" s="377" customFormat="1" ht="60" customHeight="1" x14ac:dyDescent="0.25">
      <c r="B41" s="626" t="s">
        <v>212</v>
      </c>
      <c r="C41" s="626"/>
      <c r="D41" s="626"/>
      <c r="E41" s="626"/>
      <c r="F41" s="376"/>
      <c r="G41" s="376"/>
    </row>
    <row r="42" spans="2:7" x14ac:dyDescent="0.25">
      <c r="B42" s="457"/>
      <c r="C42" s="458"/>
      <c r="D42" s="458"/>
      <c r="E42" s="459"/>
    </row>
    <row r="43" spans="2:7" x14ac:dyDescent="0.25">
      <c r="B43" s="467" t="s">
        <v>213</v>
      </c>
      <c r="C43" s="373"/>
      <c r="D43" s="373"/>
      <c r="E43" s="460"/>
    </row>
    <row r="44" spans="2:7" x14ac:dyDescent="0.25">
      <c r="B44" s="468"/>
      <c r="C44" s="373"/>
      <c r="D44" s="373"/>
      <c r="E44" s="460"/>
    </row>
    <row r="45" spans="2:7" x14ac:dyDescent="0.25">
      <c r="B45" s="468" t="s">
        <v>214</v>
      </c>
      <c r="C45" s="446"/>
      <c r="D45" s="373"/>
      <c r="E45" s="460"/>
    </row>
    <row r="46" spans="2:7" x14ac:dyDescent="0.25">
      <c r="B46" s="469" t="s">
        <v>31</v>
      </c>
      <c r="C46" s="446"/>
      <c r="D46" s="373"/>
      <c r="E46" s="460"/>
    </row>
    <row r="47" spans="2:7" x14ac:dyDescent="0.25">
      <c r="B47" s="469" t="s">
        <v>215</v>
      </c>
      <c r="C47" s="446"/>
      <c r="D47" s="373"/>
      <c r="E47" s="460"/>
    </row>
    <row r="48" spans="2:7" x14ac:dyDescent="0.25">
      <c r="B48" s="469" t="s">
        <v>216</v>
      </c>
      <c r="C48" s="446"/>
      <c r="D48" s="373"/>
      <c r="E48" s="460"/>
    </row>
    <row r="49" spans="2:5" x14ac:dyDescent="0.25">
      <c r="B49" s="469" t="s">
        <v>217</v>
      </c>
      <c r="C49" s="446"/>
      <c r="D49" s="373"/>
      <c r="E49" s="460"/>
    </row>
    <row r="50" spans="2:5" x14ac:dyDescent="0.25">
      <c r="B50" s="469"/>
      <c r="C50" s="446"/>
      <c r="D50" s="373"/>
      <c r="E50" s="460"/>
    </row>
    <row r="51" spans="2:5" x14ac:dyDescent="0.25">
      <c r="B51" s="469"/>
      <c r="C51" s="446"/>
      <c r="D51" s="373"/>
      <c r="E51" s="460"/>
    </row>
    <row r="52" spans="2:5" x14ac:dyDescent="0.25">
      <c r="B52" s="469"/>
      <c r="C52" s="446"/>
      <c r="D52" s="373"/>
      <c r="E52" s="460"/>
    </row>
    <row r="53" spans="2:5" x14ac:dyDescent="0.25">
      <c r="B53" s="469"/>
      <c r="C53" s="446"/>
      <c r="D53" s="373"/>
      <c r="E53" s="460"/>
    </row>
    <row r="54" spans="2:5" x14ac:dyDescent="0.25">
      <c r="B54" s="469"/>
      <c r="C54" s="446"/>
      <c r="D54" s="373"/>
      <c r="E54" s="460"/>
    </row>
    <row r="55" spans="2:5" x14ac:dyDescent="0.25">
      <c r="B55" s="469"/>
      <c r="C55" s="446"/>
      <c r="D55" s="373"/>
      <c r="E55" s="460"/>
    </row>
    <row r="56" spans="2:5" x14ac:dyDescent="0.25">
      <c r="B56" s="469"/>
      <c r="C56" s="446"/>
      <c r="D56" s="373"/>
      <c r="E56" s="460"/>
    </row>
    <row r="57" spans="2:5" x14ac:dyDescent="0.25">
      <c r="B57" s="469"/>
      <c r="C57" s="446"/>
      <c r="D57" s="373"/>
      <c r="E57" s="460"/>
    </row>
    <row r="58" spans="2:5" x14ac:dyDescent="0.25">
      <c r="B58" s="469"/>
      <c r="C58" s="446"/>
      <c r="D58" s="373"/>
      <c r="E58" s="460"/>
    </row>
    <row r="59" spans="2:5" x14ac:dyDescent="0.25">
      <c r="B59" s="469"/>
      <c r="C59" s="446"/>
      <c r="D59" s="373"/>
      <c r="E59" s="460"/>
    </row>
    <row r="60" spans="2:5" x14ac:dyDescent="0.25">
      <c r="B60" s="469"/>
      <c r="C60" s="446"/>
      <c r="D60" s="373"/>
      <c r="E60" s="460"/>
    </row>
    <row r="61" spans="2:5" x14ac:dyDescent="0.25">
      <c r="B61" s="469"/>
      <c r="C61" s="446"/>
      <c r="D61" s="373"/>
      <c r="E61" s="460"/>
    </row>
    <row r="62" spans="2:5" x14ac:dyDescent="0.25">
      <c r="B62" s="469"/>
      <c r="C62" s="446"/>
      <c r="D62" s="373"/>
      <c r="E62" s="460"/>
    </row>
    <row r="63" spans="2:5" x14ac:dyDescent="0.25">
      <c r="B63" s="469"/>
      <c r="C63" s="446"/>
      <c r="D63" s="373"/>
      <c r="E63" s="460"/>
    </row>
    <row r="64" spans="2:5" x14ac:dyDescent="0.25">
      <c r="B64" s="469"/>
      <c r="C64" s="446"/>
      <c r="D64" s="373"/>
      <c r="E64" s="460"/>
    </row>
    <row r="65" spans="2:5" x14ac:dyDescent="0.25">
      <c r="B65" s="469"/>
      <c r="C65" s="446"/>
      <c r="D65" s="373"/>
      <c r="E65" s="460"/>
    </row>
    <row r="66" spans="2:5" x14ac:dyDescent="0.25">
      <c r="B66" s="469"/>
      <c r="C66" s="446"/>
      <c r="D66" s="373"/>
      <c r="E66" s="460"/>
    </row>
    <row r="67" spans="2:5" x14ac:dyDescent="0.25">
      <c r="B67" s="469"/>
      <c r="C67" s="446"/>
      <c r="D67" s="373"/>
      <c r="E67" s="460"/>
    </row>
    <row r="68" spans="2:5" x14ac:dyDescent="0.25">
      <c r="B68" s="469"/>
      <c r="C68" s="446"/>
      <c r="D68" s="373"/>
      <c r="E68" s="460"/>
    </row>
    <row r="69" spans="2:5" x14ac:dyDescent="0.25">
      <c r="B69" s="469"/>
      <c r="C69" s="446"/>
      <c r="D69" s="373"/>
      <c r="E69" s="460"/>
    </row>
    <row r="70" spans="2:5" x14ac:dyDescent="0.25">
      <c r="B70" s="469"/>
      <c r="C70" s="446"/>
      <c r="D70" s="373"/>
      <c r="E70" s="460"/>
    </row>
    <row r="71" spans="2:5" x14ac:dyDescent="0.25">
      <c r="B71" s="469"/>
      <c r="C71" s="446"/>
      <c r="D71" s="373"/>
      <c r="E71" s="460"/>
    </row>
    <row r="72" spans="2:5" x14ac:dyDescent="0.25">
      <c r="B72" s="469"/>
      <c r="C72" s="446"/>
      <c r="D72" s="373"/>
      <c r="E72" s="460"/>
    </row>
    <row r="73" spans="2:5" x14ac:dyDescent="0.25">
      <c r="B73" s="469"/>
      <c r="C73" s="446"/>
      <c r="D73" s="373"/>
      <c r="E73" s="460"/>
    </row>
    <row r="74" spans="2:5" x14ac:dyDescent="0.25">
      <c r="B74" s="470"/>
      <c r="C74" s="471"/>
      <c r="D74" s="463"/>
      <c r="E74" s="464"/>
    </row>
    <row r="75" spans="2:5" x14ac:dyDescent="0.25">
      <c r="B75" s="379"/>
      <c r="C75" s="378"/>
    </row>
    <row r="76" spans="2:5" x14ac:dyDescent="0.25">
      <c r="B76" s="378"/>
      <c r="C76" s="378"/>
    </row>
    <row r="77" spans="2:5" x14ac:dyDescent="0.25">
      <c r="B77" s="472" t="s">
        <v>218</v>
      </c>
      <c r="C77" s="458"/>
      <c r="D77" s="458"/>
      <c r="E77" s="459"/>
    </row>
    <row r="78" spans="2:5" x14ac:dyDescent="0.25">
      <c r="B78" s="469"/>
      <c r="C78" s="373"/>
      <c r="D78" s="373"/>
      <c r="E78" s="460"/>
    </row>
    <row r="79" spans="2:5" ht="33.75" x14ac:dyDescent="0.25">
      <c r="B79" s="380" t="s">
        <v>219</v>
      </c>
      <c r="C79" s="380" t="s">
        <v>220</v>
      </c>
      <c r="D79" s="380" t="s">
        <v>221</v>
      </c>
      <c r="E79" s="380" t="s">
        <v>223</v>
      </c>
    </row>
    <row r="80" spans="2:5" x14ac:dyDescent="0.25">
      <c r="B80" s="633"/>
      <c r="C80" s="633"/>
      <c r="D80" s="633"/>
      <c r="E80" s="633"/>
    </row>
    <row r="81" spans="2:5" x14ac:dyDescent="0.25">
      <c r="B81" s="633"/>
      <c r="C81" s="633"/>
      <c r="D81" s="633"/>
      <c r="E81" s="633"/>
    </row>
    <row r="82" spans="2:5" x14ac:dyDescent="0.25">
      <c r="B82" s="633"/>
      <c r="C82" s="633"/>
      <c r="D82" s="633"/>
      <c r="E82" s="633"/>
    </row>
    <row r="83" spans="2:5" x14ac:dyDescent="0.25">
      <c r="B83" s="633"/>
      <c r="C83" s="633"/>
      <c r="D83" s="633"/>
      <c r="E83" s="633"/>
    </row>
    <row r="84" spans="2:5" x14ac:dyDescent="0.25">
      <c r="B84" s="633"/>
      <c r="C84" s="633"/>
      <c r="D84" s="633"/>
      <c r="E84" s="633"/>
    </row>
    <row r="85" spans="2:5" x14ac:dyDescent="0.25">
      <c r="B85" s="633"/>
      <c r="C85" s="633"/>
      <c r="D85" s="633"/>
      <c r="E85" s="633"/>
    </row>
    <row r="86" spans="2:5" x14ac:dyDescent="0.25">
      <c r="B86" s="473" t="s">
        <v>222</v>
      </c>
      <c r="C86" s="373"/>
      <c r="D86" s="373"/>
      <c r="E86" s="460"/>
    </row>
    <row r="87" spans="2:5" x14ac:dyDescent="0.25">
      <c r="B87" s="469"/>
      <c r="C87" s="373"/>
      <c r="D87" s="373"/>
      <c r="E87" s="460"/>
    </row>
    <row r="88" spans="2:5" x14ac:dyDescent="0.25">
      <c r="B88" s="469"/>
      <c r="C88" s="373"/>
      <c r="D88" s="373"/>
      <c r="E88" s="460"/>
    </row>
    <row r="89" spans="2:5" x14ac:dyDescent="0.25">
      <c r="B89" s="469"/>
      <c r="C89" s="373"/>
      <c r="D89" s="373"/>
      <c r="E89" s="460"/>
    </row>
    <row r="90" spans="2:5" x14ac:dyDescent="0.25">
      <c r="B90" s="469"/>
      <c r="C90" s="373"/>
      <c r="D90" s="373"/>
      <c r="E90" s="460"/>
    </row>
    <row r="91" spans="2:5" x14ac:dyDescent="0.25">
      <c r="B91" s="469"/>
      <c r="C91" s="373"/>
      <c r="D91" s="373"/>
      <c r="E91" s="460"/>
    </row>
    <row r="92" spans="2:5" x14ac:dyDescent="0.25">
      <c r="B92" s="469"/>
      <c r="C92" s="373"/>
      <c r="D92" s="373"/>
      <c r="E92" s="460"/>
    </row>
    <row r="93" spans="2:5" x14ac:dyDescent="0.25">
      <c r="B93" s="469"/>
      <c r="C93" s="373"/>
      <c r="D93" s="373"/>
      <c r="E93" s="460"/>
    </row>
    <row r="94" spans="2:5" x14ac:dyDescent="0.25">
      <c r="B94" s="469"/>
      <c r="C94" s="373"/>
      <c r="D94" s="373"/>
      <c r="E94" s="460"/>
    </row>
    <row r="95" spans="2:5" x14ac:dyDescent="0.25">
      <c r="B95" s="469"/>
      <c r="C95" s="373"/>
      <c r="D95" s="373"/>
      <c r="E95" s="460"/>
    </row>
    <row r="96" spans="2:5" x14ac:dyDescent="0.25">
      <c r="B96" s="469"/>
      <c r="C96" s="373"/>
      <c r="D96" s="373"/>
      <c r="E96" s="460"/>
    </row>
    <row r="97" spans="2:5" x14ac:dyDescent="0.25">
      <c r="B97" s="470"/>
      <c r="C97" s="463"/>
      <c r="D97" s="463"/>
      <c r="E97" s="464"/>
    </row>
    <row r="98" spans="2:5" x14ac:dyDescent="0.25">
      <c r="B98" s="379"/>
      <c r="C98"/>
      <c r="D98"/>
      <c r="E98"/>
    </row>
    <row r="99" spans="2:5" x14ac:dyDescent="0.25">
      <c r="B99" s="637" t="s">
        <v>230</v>
      </c>
      <c r="C99" s="638"/>
      <c r="D99" s="638"/>
      <c r="E99" s="639"/>
    </row>
    <row r="100" spans="2:5" x14ac:dyDescent="0.25">
      <c r="B100" s="467"/>
      <c r="C100" s="474"/>
      <c r="D100" s="474"/>
      <c r="E100" s="475"/>
    </row>
    <row r="101" spans="2:5" x14ac:dyDescent="0.25">
      <c r="B101" s="467"/>
      <c r="C101" s="474"/>
      <c r="D101" s="474"/>
      <c r="E101" s="475"/>
    </row>
    <row r="102" spans="2:5" x14ac:dyDescent="0.25">
      <c r="B102" s="467"/>
      <c r="C102" s="474"/>
      <c r="D102" s="474"/>
      <c r="E102" s="475"/>
    </row>
    <row r="103" spans="2:5" x14ac:dyDescent="0.25">
      <c r="B103" s="467"/>
      <c r="C103" s="474"/>
      <c r="D103" s="474"/>
      <c r="E103" s="475"/>
    </row>
    <row r="104" spans="2:5" x14ac:dyDescent="0.25">
      <c r="B104" s="467"/>
      <c r="C104" s="474"/>
      <c r="D104" s="474"/>
      <c r="E104" s="475"/>
    </row>
    <row r="105" spans="2:5" x14ac:dyDescent="0.25">
      <c r="B105" s="467"/>
      <c r="C105" s="474"/>
      <c r="D105" s="474"/>
      <c r="E105" s="475"/>
    </row>
    <row r="106" spans="2:5" x14ac:dyDescent="0.25">
      <c r="B106" s="467"/>
      <c r="C106" s="474"/>
      <c r="D106" s="474"/>
      <c r="E106" s="475"/>
    </row>
    <row r="107" spans="2:5" x14ac:dyDescent="0.25">
      <c r="B107" s="467"/>
      <c r="C107" s="474"/>
      <c r="D107" s="474"/>
      <c r="E107" s="475"/>
    </row>
    <row r="108" spans="2:5" x14ac:dyDescent="0.25">
      <c r="B108" s="467"/>
      <c r="C108" s="474"/>
      <c r="D108" s="474"/>
      <c r="E108" s="475"/>
    </row>
    <row r="109" spans="2:5" x14ac:dyDescent="0.25">
      <c r="B109" s="467"/>
      <c r="C109" s="474"/>
      <c r="D109" s="474"/>
      <c r="E109" s="475"/>
    </row>
    <row r="110" spans="2:5" x14ac:dyDescent="0.25">
      <c r="B110" s="467"/>
      <c r="C110" s="474"/>
      <c r="D110" s="474"/>
      <c r="E110" s="475"/>
    </row>
    <row r="111" spans="2:5" x14ac:dyDescent="0.25">
      <c r="B111" s="467"/>
      <c r="C111" s="474"/>
      <c r="D111" s="474"/>
      <c r="E111" s="475"/>
    </row>
    <row r="112" spans="2:5" x14ac:dyDescent="0.25">
      <c r="B112" s="467"/>
      <c r="C112" s="474"/>
      <c r="D112" s="474"/>
      <c r="E112" s="475"/>
    </row>
    <row r="113" spans="2:5" x14ac:dyDescent="0.25">
      <c r="B113" s="467"/>
      <c r="C113" s="474"/>
      <c r="D113" s="474"/>
      <c r="E113" s="475"/>
    </row>
    <row r="114" spans="2:5" x14ac:dyDescent="0.25">
      <c r="B114" s="467"/>
      <c r="C114" s="474"/>
      <c r="D114" s="474"/>
      <c r="E114" s="475"/>
    </row>
    <row r="115" spans="2:5" x14ac:dyDescent="0.25">
      <c r="B115" s="467"/>
      <c r="C115" s="474"/>
      <c r="D115" s="474"/>
      <c r="E115" s="475"/>
    </row>
    <row r="116" spans="2:5" x14ac:dyDescent="0.25">
      <c r="B116" s="467"/>
      <c r="C116" s="474"/>
      <c r="D116" s="474"/>
      <c r="E116" s="475"/>
    </row>
    <row r="117" spans="2:5" x14ac:dyDescent="0.25">
      <c r="B117" s="467"/>
      <c r="C117" s="474"/>
      <c r="D117" s="474"/>
      <c r="E117" s="475"/>
    </row>
    <row r="118" spans="2:5" x14ac:dyDescent="0.25">
      <c r="B118" s="469"/>
      <c r="C118" s="415"/>
      <c r="D118" s="415"/>
      <c r="E118" s="476"/>
    </row>
    <row r="119" spans="2:5" x14ac:dyDescent="0.25">
      <c r="B119" s="470"/>
      <c r="C119" s="477"/>
      <c r="D119" s="477"/>
      <c r="E119" s="478"/>
    </row>
    <row r="120" spans="2:5" x14ac:dyDescent="0.25">
      <c r="B120" s="379"/>
      <c r="C120" s="328"/>
      <c r="D120" s="328"/>
      <c r="E120" s="328"/>
    </row>
    <row r="121" spans="2:5" ht="39.950000000000003" customHeight="1" x14ac:dyDescent="0.25">
      <c r="B121" s="634" t="s">
        <v>229</v>
      </c>
      <c r="C121" s="635"/>
      <c r="D121" s="635"/>
      <c r="E121" s="636"/>
    </row>
    <row r="122" spans="2:5" x14ac:dyDescent="0.25">
      <c r="B122" s="469"/>
      <c r="C122" s="415"/>
      <c r="D122" s="415"/>
      <c r="E122" s="476"/>
    </row>
    <row r="123" spans="2:5" x14ac:dyDescent="0.25">
      <c r="B123" s="469"/>
      <c r="C123" s="415"/>
      <c r="D123" s="415"/>
      <c r="E123" s="476"/>
    </row>
    <row r="124" spans="2:5" x14ac:dyDescent="0.25">
      <c r="B124" s="469"/>
      <c r="C124" s="415"/>
      <c r="D124" s="415"/>
      <c r="E124" s="476"/>
    </row>
    <row r="125" spans="2:5" x14ac:dyDescent="0.25">
      <c r="B125" s="469"/>
      <c r="C125" s="415"/>
      <c r="D125" s="415"/>
      <c r="E125" s="476"/>
    </row>
    <row r="126" spans="2:5" x14ac:dyDescent="0.25">
      <c r="B126" s="469"/>
      <c r="C126" s="415"/>
      <c r="D126" s="415"/>
      <c r="E126" s="476"/>
    </row>
    <row r="127" spans="2:5" x14ac:dyDescent="0.25">
      <c r="B127" s="469"/>
      <c r="C127" s="415"/>
      <c r="D127" s="415"/>
      <c r="E127" s="476"/>
    </row>
    <row r="128" spans="2:5" x14ac:dyDescent="0.25">
      <c r="B128" s="469"/>
      <c r="C128" s="415"/>
      <c r="D128" s="415"/>
      <c r="E128" s="476"/>
    </row>
    <row r="129" spans="2:5" x14ac:dyDescent="0.25">
      <c r="B129" s="469"/>
      <c r="C129" s="415"/>
      <c r="D129" s="415"/>
      <c r="E129" s="476"/>
    </row>
    <row r="130" spans="2:5" x14ac:dyDescent="0.25">
      <c r="B130" s="469"/>
      <c r="C130" s="415"/>
      <c r="D130" s="415"/>
      <c r="E130" s="476"/>
    </row>
    <row r="131" spans="2:5" x14ac:dyDescent="0.25">
      <c r="B131" s="469"/>
      <c r="C131" s="415"/>
      <c r="D131" s="415"/>
      <c r="E131" s="476"/>
    </row>
    <row r="132" spans="2:5" x14ac:dyDescent="0.25">
      <c r="B132" s="469"/>
      <c r="C132" s="415"/>
      <c r="D132" s="415"/>
      <c r="E132" s="476"/>
    </row>
    <row r="133" spans="2:5" x14ac:dyDescent="0.25">
      <c r="B133" s="469"/>
      <c r="C133" s="415"/>
      <c r="D133" s="415"/>
      <c r="E133" s="476"/>
    </row>
    <row r="134" spans="2:5" x14ac:dyDescent="0.25">
      <c r="B134" s="469"/>
      <c r="C134" s="415"/>
      <c r="D134" s="415"/>
      <c r="E134" s="476"/>
    </row>
    <row r="135" spans="2:5" x14ac:dyDescent="0.25">
      <c r="B135" s="469"/>
      <c r="C135" s="415"/>
      <c r="D135" s="415"/>
      <c r="E135" s="476"/>
    </row>
    <row r="136" spans="2:5" x14ac:dyDescent="0.25">
      <c r="B136" s="469"/>
      <c r="C136" s="415"/>
      <c r="D136" s="415"/>
      <c r="E136" s="476"/>
    </row>
    <row r="137" spans="2:5" x14ac:dyDescent="0.25">
      <c r="B137" s="469"/>
      <c r="C137" s="415"/>
      <c r="D137" s="415"/>
      <c r="E137" s="476"/>
    </row>
    <row r="138" spans="2:5" x14ac:dyDescent="0.25">
      <c r="B138" s="469"/>
      <c r="C138" s="415"/>
      <c r="D138" s="415"/>
      <c r="E138" s="476"/>
    </row>
    <row r="139" spans="2:5" x14ac:dyDescent="0.25">
      <c r="B139" s="469"/>
      <c r="C139" s="415"/>
      <c r="D139" s="415"/>
      <c r="E139" s="476"/>
    </row>
    <row r="140" spans="2:5" x14ac:dyDescent="0.25">
      <c r="B140" s="469"/>
      <c r="C140" s="415"/>
      <c r="D140" s="415"/>
      <c r="E140" s="476"/>
    </row>
    <row r="141" spans="2:5" x14ac:dyDescent="0.25">
      <c r="B141" s="470"/>
      <c r="C141" s="477"/>
      <c r="D141" s="477"/>
      <c r="E141" s="478"/>
    </row>
    <row r="142" spans="2:5" x14ac:dyDescent="0.25">
      <c r="B142" s="379"/>
      <c r="C142" s="328"/>
      <c r="D142" s="328"/>
      <c r="E142" s="328"/>
    </row>
    <row r="143" spans="2:5" x14ac:dyDescent="0.25">
      <c r="B143" s="379"/>
      <c r="C143" s="328"/>
      <c r="D143" s="328"/>
      <c r="E143" s="328"/>
    </row>
    <row r="144" spans="2:5" ht="39.950000000000003" customHeight="1" x14ac:dyDescent="0.25">
      <c r="B144" s="634" t="s">
        <v>227</v>
      </c>
      <c r="C144" s="635"/>
      <c r="D144" s="635"/>
      <c r="E144" s="636"/>
    </row>
    <row r="145" spans="2:5" x14ac:dyDescent="0.25">
      <c r="B145" s="469"/>
      <c r="C145" s="415"/>
      <c r="D145" s="415"/>
      <c r="E145" s="476"/>
    </row>
    <row r="146" spans="2:5" x14ac:dyDescent="0.25">
      <c r="B146" s="469"/>
      <c r="C146" s="415"/>
      <c r="D146" s="415"/>
      <c r="E146" s="476"/>
    </row>
    <row r="147" spans="2:5" x14ac:dyDescent="0.25">
      <c r="B147" s="469"/>
      <c r="C147" s="415"/>
      <c r="D147" s="415"/>
      <c r="E147" s="476"/>
    </row>
    <row r="148" spans="2:5" x14ac:dyDescent="0.25">
      <c r="B148" s="469"/>
      <c r="C148" s="415"/>
      <c r="D148" s="415"/>
      <c r="E148" s="476"/>
    </row>
    <row r="149" spans="2:5" x14ac:dyDescent="0.25">
      <c r="B149" s="469"/>
      <c r="C149" s="415"/>
      <c r="D149" s="415"/>
      <c r="E149" s="476"/>
    </row>
    <row r="150" spans="2:5" x14ac:dyDescent="0.25">
      <c r="B150" s="469"/>
      <c r="C150" s="415"/>
      <c r="D150" s="415"/>
      <c r="E150" s="476"/>
    </row>
    <row r="151" spans="2:5" x14ac:dyDescent="0.25">
      <c r="B151" s="469"/>
      <c r="C151" s="415"/>
      <c r="D151" s="415"/>
      <c r="E151" s="476"/>
    </row>
    <row r="152" spans="2:5" x14ac:dyDescent="0.25">
      <c r="B152" s="469"/>
      <c r="C152" s="415"/>
      <c r="D152" s="415"/>
      <c r="E152" s="476"/>
    </row>
    <row r="153" spans="2:5" x14ac:dyDescent="0.25">
      <c r="B153" s="469"/>
      <c r="C153" s="415"/>
      <c r="D153" s="415"/>
      <c r="E153" s="476"/>
    </row>
    <row r="154" spans="2:5" x14ac:dyDescent="0.25">
      <c r="B154" s="469"/>
      <c r="C154" s="415"/>
      <c r="D154" s="415"/>
      <c r="E154" s="476"/>
    </row>
    <row r="155" spans="2:5" x14ac:dyDescent="0.25">
      <c r="B155" s="469"/>
      <c r="C155" s="415"/>
      <c r="D155" s="415"/>
      <c r="E155" s="476"/>
    </row>
    <row r="156" spans="2:5" x14ac:dyDescent="0.25">
      <c r="B156" s="469"/>
      <c r="C156" s="415"/>
      <c r="D156" s="415"/>
      <c r="E156" s="476"/>
    </row>
    <row r="157" spans="2:5" x14ac:dyDescent="0.25">
      <c r="B157" s="469"/>
      <c r="C157" s="415"/>
      <c r="D157" s="415"/>
      <c r="E157" s="476"/>
    </row>
    <row r="158" spans="2:5" x14ac:dyDescent="0.25">
      <c r="B158" s="469"/>
      <c r="C158" s="415"/>
      <c r="D158" s="415"/>
      <c r="E158" s="476"/>
    </row>
    <row r="159" spans="2:5" x14ac:dyDescent="0.25">
      <c r="B159" s="469"/>
      <c r="C159" s="415"/>
      <c r="D159" s="415"/>
      <c r="E159" s="476"/>
    </row>
    <row r="160" spans="2:5" x14ac:dyDescent="0.25">
      <c r="B160" s="469"/>
      <c r="C160" s="415"/>
      <c r="D160" s="415"/>
      <c r="E160" s="476"/>
    </row>
    <row r="161" spans="2:5" x14ac:dyDescent="0.25">
      <c r="B161" s="469"/>
      <c r="C161" s="415"/>
      <c r="D161" s="415"/>
      <c r="E161" s="476"/>
    </row>
    <row r="162" spans="2:5" x14ac:dyDescent="0.25">
      <c r="B162" s="469"/>
      <c r="C162" s="415"/>
      <c r="D162" s="415"/>
      <c r="E162" s="476"/>
    </row>
    <row r="163" spans="2:5" x14ac:dyDescent="0.25">
      <c r="B163" s="469"/>
      <c r="C163" s="415"/>
      <c r="D163" s="415"/>
      <c r="E163" s="476"/>
    </row>
    <row r="164" spans="2:5" x14ac:dyDescent="0.25">
      <c r="B164" s="470"/>
      <c r="C164" s="477"/>
      <c r="D164" s="477"/>
      <c r="E164" s="478"/>
    </row>
    <row r="165" spans="2:5" x14ac:dyDescent="0.25">
      <c r="B165" s="379"/>
      <c r="C165" s="328"/>
      <c r="D165" s="328"/>
      <c r="E165" s="328"/>
    </row>
    <row r="166" spans="2:5" x14ac:dyDescent="0.25">
      <c r="B166" s="379"/>
      <c r="C166" s="328"/>
      <c r="D166" s="328"/>
      <c r="E166" s="328"/>
    </row>
    <row r="167" spans="2:5" ht="39.950000000000003" customHeight="1" x14ac:dyDescent="0.25">
      <c r="B167" s="634" t="s">
        <v>228</v>
      </c>
      <c r="C167" s="635"/>
      <c r="D167" s="635"/>
      <c r="E167" s="636"/>
    </row>
    <row r="168" spans="2:5" x14ac:dyDescent="0.25">
      <c r="B168" s="469"/>
      <c r="C168" s="415"/>
      <c r="D168" s="415"/>
      <c r="E168" s="476"/>
    </row>
    <row r="169" spans="2:5" x14ac:dyDescent="0.25">
      <c r="B169" s="469"/>
      <c r="C169" s="415"/>
      <c r="D169" s="415"/>
      <c r="E169" s="476"/>
    </row>
    <row r="170" spans="2:5" x14ac:dyDescent="0.25">
      <c r="B170" s="469"/>
      <c r="C170" s="415"/>
      <c r="D170" s="415"/>
      <c r="E170" s="476"/>
    </row>
    <row r="171" spans="2:5" x14ac:dyDescent="0.25">
      <c r="B171" s="469"/>
      <c r="C171" s="415"/>
      <c r="D171" s="415"/>
      <c r="E171" s="476"/>
    </row>
    <row r="172" spans="2:5" x14ac:dyDescent="0.25">
      <c r="B172" s="469"/>
      <c r="C172" s="415"/>
      <c r="D172" s="415"/>
      <c r="E172" s="476"/>
    </row>
    <row r="173" spans="2:5" x14ac:dyDescent="0.25">
      <c r="B173" s="469"/>
      <c r="C173" s="415"/>
      <c r="D173" s="415"/>
      <c r="E173" s="476"/>
    </row>
    <row r="174" spans="2:5" x14ac:dyDescent="0.25">
      <c r="B174" s="469"/>
      <c r="C174" s="415"/>
      <c r="D174" s="415"/>
      <c r="E174" s="476"/>
    </row>
    <row r="175" spans="2:5" x14ac:dyDescent="0.25">
      <c r="B175" s="469"/>
      <c r="C175" s="415"/>
      <c r="D175" s="415"/>
      <c r="E175" s="476"/>
    </row>
    <row r="176" spans="2:5" x14ac:dyDescent="0.25">
      <c r="B176" s="469"/>
      <c r="C176" s="415"/>
      <c r="D176" s="415"/>
      <c r="E176" s="476"/>
    </row>
    <row r="177" spans="2:5" x14ac:dyDescent="0.25">
      <c r="B177" s="469"/>
      <c r="C177" s="415"/>
      <c r="D177" s="415"/>
      <c r="E177" s="476"/>
    </row>
    <row r="178" spans="2:5" x14ac:dyDescent="0.25">
      <c r="B178" s="469"/>
      <c r="C178" s="415"/>
      <c r="D178" s="415"/>
      <c r="E178" s="476"/>
    </row>
    <row r="179" spans="2:5" x14ac:dyDescent="0.25">
      <c r="B179" s="469"/>
      <c r="C179" s="415"/>
      <c r="D179" s="415"/>
      <c r="E179" s="476"/>
    </row>
    <row r="180" spans="2:5" x14ac:dyDescent="0.25">
      <c r="B180" s="469"/>
      <c r="C180" s="415"/>
      <c r="D180" s="415"/>
      <c r="E180" s="476"/>
    </row>
    <row r="181" spans="2:5" x14ac:dyDescent="0.25">
      <c r="B181" s="469"/>
      <c r="C181" s="415"/>
      <c r="D181" s="415"/>
      <c r="E181" s="476"/>
    </row>
    <row r="182" spans="2:5" x14ac:dyDescent="0.25">
      <c r="B182" s="469"/>
      <c r="C182" s="415"/>
      <c r="D182" s="415"/>
      <c r="E182" s="476"/>
    </row>
    <row r="183" spans="2:5" x14ac:dyDescent="0.25">
      <c r="B183" s="469"/>
      <c r="C183" s="415"/>
      <c r="D183" s="415"/>
      <c r="E183" s="476"/>
    </row>
    <row r="184" spans="2:5" x14ac:dyDescent="0.25">
      <c r="B184" s="469"/>
      <c r="C184" s="415"/>
      <c r="D184" s="415"/>
      <c r="E184" s="476"/>
    </row>
    <row r="185" spans="2:5" x14ac:dyDescent="0.25">
      <c r="B185" s="469"/>
      <c r="C185" s="415"/>
      <c r="D185" s="415"/>
      <c r="E185" s="476"/>
    </row>
    <row r="186" spans="2:5" x14ac:dyDescent="0.25">
      <c r="B186" s="469"/>
      <c r="C186" s="415"/>
      <c r="D186" s="415"/>
      <c r="E186" s="476"/>
    </row>
    <row r="187" spans="2:5" x14ac:dyDescent="0.25">
      <c r="B187" s="470"/>
      <c r="C187" s="477"/>
      <c r="D187" s="477"/>
      <c r="E187" s="478"/>
    </row>
    <row r="188" spans="2:5" x14ac:dyDescent="0.25">
      <c r="B188" s="379"/>
      <c r="C188" s="328"/>
      <c r="D188" s="328"/>
      <c r="E188" s="328"/>
    </row>
    <row r="189" spans="2:5" x14ac:dyDescent="0.25">
      <c r="B189" s="379"/>
      <c r="C189" s="328"/>
      <c r="D189" s="328"/>
      <c r="E189" s="328"/>
    </row>
    <row r="190" spans="2:5" x14ac:dyDescent="0.25">
      <c r="B190" s="637" t="s">
        <v>226</v>
      </c>
      <c r="C190" s="638"/>
      <c r="D190" s="638"/>
      <c r="E190" s="639"/>
    </row>
    <row r="191" spans="2:5" x14ac:dyDescent="0.25">
      <c r="B191" s="469"/>
      <c r="C191" s="415"/>
      <c r="D191" s="415"/>
      <c r="E191" s="476"/>
    </row>
    <row r="192" spans="2:5" x14ac:dyDescent="0.25">
      <c r="B192" s="469"/>
      <c r="C192" s="415"/>
      <c r="D192" s="415"/>
      <c r="E192" s="476"/>
    </row>
    <row r="193" spans="2:5" x14ac:dyDescent="0.25">
      <c r="B193" s="469"/>
      <c r="C193" s="415"/>
      <c r="D193" s="415"/>
      <c r="E193" s="476"/>
    </row>
    <row r="194" spans="2:5" x14ac:dyDescent="0.25">
      <c r="B194" s="469"/>
      <c r="C194" s="415"/>
      <c r="D194" s="415"/>
      <c r="E194" s="476"/>
    </row>
    <row r="195" spans="2:5" x14ac:dyDescent="0.25">
      <c r="B195" s="469"/>
      <c r="C195" s="415"/>
      <c r="D195" s="415"/>
      <c r="E195" s="476"/>
    </row>
    <row r="196" spans="2:5" x14ac:dyDescent="0.25">
      <c r="B196" s="469"/>
      <c r="C196" s="415"/>
      <c r="D196" s="415"/>
      <c r="E196" s="476"/>
    </row>
    <row r="197" spans="2:5" x14ac:dyDescent="0.25">
      <c r="B197" s="469"/>
      <c r="C197" s="415"/>
      <c r="D197" s="415"/>
      <c r="E197" s="476"/>
    </row>
    <row r="198" spans="2:5" x14ac:dyDescent="0.25">
      <c r="B198" s="469"/>
      <c r="C198" s="415"/>
      <c r="D198" s="415"/>
      <c r="E198" s="476"/>
    </row>
    <row r="199" spans="2:5" x14ac:dyDescent="0.25">
      <c r="B199" s="469"/>
      <c r="C199" s="415"/>
      <c r="D199" s="415"/>
      <c r="E199" s="476"/>
    </row>
    <row r="200" spans="2:5" x14ac:dyDescent="0.25">
      <c r="B200" s="469"/>
      <c r="C200" s="415"/>
      <c r="D200" s="415"/>
      <c r="E200" s="476"/>
    </row>
    <row r="201" spans="2:5" x14ac:dyDescent="0.25">
      <c r="B201" s="469"/>
      <c r="C201" s="415"/>
      <c r="D201" s="415"/>
      <c r="E201" s="476"/>
    </row>
    <row r="202" spans="2:5" x14ac:dyDescent="0.25">
      <c r="B202" s="469"/>
      <c r="C202" s="415"/>
      <c r="D202" s="415"/>
      <c r="E202" s="476"/>
    </row>
    <row r="203" spans="2:5" x14ac:dyDescent="0.25">
      <c r="B203" s="469"/>
      <c r="C203" s="415"/>
      <c r="D203" s="415"/>
      <c r="E203" s="476"/>
    </row>
    <row r="204" spans="2:5" x14ac:dyDescent="0.25">
      <c r="B204" s="469"/>
      <c r="C204" s="415"/>
      <c r="D204" s="415"/>
      <c r="E204" s="476"/>
    </row>
    <row r="205" spans="2:5" x14ac:dyDescent="0.25">
      <c r="B205" s="469"/>
      <c r="C205" s="415"/>
      <c r="D205" s="415"/>
      <c r="E205" s="476"/>
    </row>
    <row r="206" spans="2:5" x14ac:dyDescent="0.25">
      <c r="B206" s="469"/>
      <c r="C206" s="415"/>
      <c r="D206" s="415"/>
      <c r="E206" s="476"/>
    </row>
    <row r="207" spans="2:5" x14ac:dyDescent="0.25">
      <c r="B207" s="469"/>
      <c r="C207" s="415"/>
      <c r="D207" s="415"/>
      <c r="E207" s="476"/>
    </row>
    <row r="208" spans="2:5" x14ac:dyDescent="0.25">
      <c r="B208" s="479"/>
      <c r="C208" s="415"/>
      <c r="D208" s="415"/>
      <c r="E208" s="476"/>
    </row>
    <row r="209" spans="2:5" x14ac:dyDescent="0.25">
      <c r="B209" s="479"/>
      <c r="C209" s="415"/>
      <c r="D209" s="415"/>
      <c r="E209" s="476"/>
    </row>
    <row r="210" spans="2:5" x14ac:dyDescent="0.25">
      <c r="B210" s="480"/>
      <c r="C210" s="477"/>
      <c r="D210" s="477"/>
      <c r="E210" s="478"/>
    </row>
    <row r="211" spans="2:5" x14ac:dyDescent="0.25">
      <c r="B211" s="328"/>
      <c r="C211" s="328"/>
      <c r="D211" s="328"/>
      <c r="E211" s="328"/>
    </row>
    <row r="212" spans="2:5" ht="9.9499999999999993" customHeight="1" x14ac:dyDescent="0.25">
      <c r="B212" s="625"/>
      <c r="C212" s="625"/>
      <c r="D212" s="625"/>
      <c r="E212" s="625"/>
    </row>
    <row r="213" spans="2:5" s="377" customFormat="1" ht="30" customHeight="1" x14ac:dyDescent="0.25">
      <c r="B213" s="626" t="s">
        <v>224</v>
      </c>
      <c r="C213" s="626"/>
      <c r="D213" s="626"/>
      <c r="E213" s="626"/>
    </row>
    <row r="214" spans="2:5" x14ac:dyDescent="0.25">
      <c r="B214" s="482"/>
      <c r="C214" s="458"/>
      <c r="D214" s="458"/>
      <c r="E214" s="459"/>
    </row>
    <row r="215" spans="2:5" x14ac:dyDescent="0.25">
      <c r="B215" s="393"/>
      <c r="C215" s="373"/>
      <c r="D215" s="373"/>
      <c r="E215" s="460"/>
    </row>
    <row r="216" spans="2:5" x14ac:dyDescent="0.25">
      <c r="B216" s="393"/>
      <c r="C216" s="373"/>
      <c r="D216" s="373"/>
      <c r="E216" s="460"/>
    </row>
    <row r="217" spans="2:5" x14ac:dyDescent="0.25">
      <c r="B217" s="393"/>
      <c r="C217" s="373"/>
      <c r="D217" s="373"/>
      <c r="E217" s="460"/>
    </row>
    <row r="218" spans="2:5" x14ac:dyDescent="0.25">
      <c r="B218" s="393"/>
      <c r="C218" s="373"/>
      <c r="D218" s="373"/>
      <c r="E218" s="460"/>
    </row>
    <row r="219" spans="2:5" x14ac:dyDescent="0.25">
      <c r="B219" s="393"/>
      <c r="C219" s="373"/>
      <c r="D219" s="373"/>
      <c r="E219" s="460"/>
    </row>
    <row r="220" spans="2:5" x14ac:dyDescent="0.25">
      <c r="B220" s="393"/>
      <c r="C220" s="373"/>
      <c r="D220" s="373"/>
      <c r="E220" s="460"/>
    </row>
    <row r="221" spans="2:5" x14ac:dyDescent="0.25">
      <c r="B221" s="393"/>
      <c r="C221" s="373"/>
      <c r="D221" s="373"/>
      <c r="E221" s="460"/>
    </row>
    <row r="222" spans="2:5" x14ac:dyDescent="0.25">
      <c r="B222" s="393"/>
      <c r="C222" s="373"/>
      <c r="D222" s="373"/>
      <c r="E222" s="460"/>
    </row>
    <row r="223" spans="2:5" x14ac:dyDescent="0.25">
      <c r="B223" s="393"/>
      <c r="C223" s="373"/>
      <c r="D223" s="373"/>
      <c r="E223" s="460"/>
    </row>
    <row r="224" spans="2:5" x14ac:dyDescent="0.25">
      <c r="B224" s="393"/>
      <c r="C224" s="373"/>
      <c r="D224" s="373"/>
      <c r="E224" s="460"/>
    </row>
    <row r="225" spans="2:5" x14ac:dyDescent="0.25">
      <c r="B225" s="393"/>
      <c r="C225" s="373"/>
      <c r="D225" s="373"/>
      <c r="E225" s="460"/>
    </row>
    <row r="226" spans="2:5" x14ac:dyDescent="0.25">
      <c r="B226" s="393"/>
      <c r="C226" s="373"/>
      <c r="D226" s="373"/>
      <c r="E226" s="460"/>
    </row>
    <row r="227" spans="2:5" x14ac:dyDescent="0.25">
      <c r="B227" s="393"/>
      <c r="C227" s="373"/>
      <c r="D227" s="373"/>
      <c r="E227" s="460"/>
    </row>
    <row r="228" spans="2:5" x14ac:dyDescent="0.25">
      <c r="B228" s="393"/>
      <c r="C228" s="373"/>
      <c r="D228" s="373"/>
      <c r="E228" s="460"/>
    </row>
    <row r="229" spans="2:5" x14ac:dyDescent="0.25">
      <c r="B229" s="393"/>
      <c r="C229" s="373"/>
      <c r="D229" s="373"/>
      <c r="E229" s="460"/>
    </row>
    <row r="230" spans="2:5" x14ac:dyDescent="0.25">
      <c r="B230" s="393"/>
      <c r="C230" s="373"/>
      <c r="D230" s="373"/>
      <c r="E230" s="460"/>
    </row>
    <row r="231" spans="2:5" x14ac:dyDescent="0.25">
      <c r="B231" s="393"/>
      <c r="C231" s="373"/>
      <c r="D231" s="373"/>
      <c r="E231" s="460"/>
    </row>
    <row r="232" spans="2:5" x14ac:dyDescent="0.25">
      <c r="B232" s="393"/>
      <c r="C232" s="373"/>
      <c r="D232" s="373"/>
      <c r="E232" s="460"/>
    </row>
    <row r="233" spans="2:5" x14ac:dyDescent="0.25">
      <c r="B233" s="393"/>
      <c r="C233" s="373"/>
      <c r="D233" s="373"/>
      <c r="E233" s="460"/>
    </row>
    <row r="234" spans="2:5" x14ac:dyDescent="0.25">
      <c r="B234" s="481"/>
      <c r="C234" s="463"/>
      <c r="D234" s="463"/>
      <c r="E234" s="464"/>
    </row>
  </sheetData>
  <mergeCells count="23">
    <mergeCell ref="B167:E167"/>
    <mergeCell ref="B190:E190"/>
    <mergeCell ref="D83:D85"/>
    <mergeCell ref="E83:E85"/>
    <mergeCell ref="B121:E121"/>
    <mergeCell ref="B99:E99"/>
    <mergeCell ref="B144:E144"/>
    <mergeCell ref="B212:E212"/>
    <mergeCell ref="B213:E213"/>
    <mergeCell ref="B2:C2"/>
    <mergeCell ref="B3:C3"/>
    <mergeCell ref="B17:E17"/>
    <mergeCell ref="B18:E18"/>
    <mergeCell ref="B40:E40"/>
    <mergeCell ref="B41:E41"/>
    <mergeCell ref="B16:E16"/>
    <mergeCell ref="B15:E15"/>
    <mergeCell ref="B80:B82"/>
    <mergeCell ref="C80:C82"/>
    <mergeCell ref="D80:D82"/>
    <mergeCell ref="E80:E82"/>
    <mergeCell ref="B83:B85"/>
    <mergeCell ref="C83:C85"/>
  </mergeCells>
  <pageMargins left="0.23622047244094491" right="0.23622047244094491" top="0.19685039370078741" bottom="0.19685039370078741" header="0.11811023622047245" footer="0.11811023622047245"/>
  <pageSetup paperSize="9" scale="74" orientation="portrait" r:id="rId1"/>
  <rowBreaks count="1" manualBreakCount="1">
    <brk id="208" min="1" max="4" man="1"/>
  </rowBreaks>
  <colBreaks count="1" manualBreakCount="1">
    <brk id="5" min="1" max="14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646" t="s">
        <v>14</v>
      </c>
      <c r="C1" s="646"/>
      <c r="D1" s="646"/>
      <c r="E1" s="646"/>
      <c r="F1" s="646"/>
      <c r="G1" s="646"/>
      <c r="H1" s="646"/>
    </row>
    <row r="2" spans="2:8" x14ac:dyDescent="0.25">
      <c r="B2" s="644" t="s">
        <v>15</v>
      </c>
      <c r="C2" s="644"/>
      <c r="D2" s="644"/>
      <c r="E2" s="644"/>
      <c r="F2" s="644"/>
      <c r="G2" s="644"/>
      <c r="H2" s="644"/>
    </row>
    <row r="3" spans="2:8" x14ac:dyDescent="0.25">
      <c r="B3" s="644"/>
      <c r="C3" s="644"/>
      <c r="D3" s="644"/>
      <c r="E3" s="644"/>
      <c r="F3" s="644"/>
      <c r="G3" s="644"/>
      <c r="H3" s="644"/>
    </row>
    <row r="5" spans="2:8" x14ac:dyDescent="0.25">
      <c r="B5" s="1" t="s">
        <v>16</v>
      </c>
      <c r="C5" s="2"/>
      <c r="D5" s="2"/>
      <c r="F5" s="1" t="s">
        <v>17</v>
      </c>
      <c r="G5" s="2"/>
      <c r="H5" s="2"/>
    </row>
    <row r="6" spans="2:8" x14ac:dyDescent="0.25">
      <c r="F6" s="4"/>
    </row>
    <row r="7" spans="2:8" x14ac:dyDescent="0.25">
      <c r="B7" s="5" t="s">
        <v>18</v>
      </c>
      <c r="C7" s="6"/>
      <c r="D7" s="6"/>
      <c r="F7" s="1" t="s">
        <v>18</v>
      </c>
      <c r="G7" s="6"/>
      <c r="H7" s="6"/>
    </row>
    <row r="8" spans="2:8" x14ac:dyDescent="0.25">
      <c r="B8" s="7" t="s">
        <v>19</v>
      </c>
      <c r="C8" s="8"/>
      <c r="D8" s="23" t="e">
        <f>#REF!</f>
        <v>#REF!</v>
      </c>
      <c r="F8" s="7" t="s">
        <v>19</v>
      </c>
      <c r="G8" s="8"/>
      <c r="H8" s="23" t="e">
        <f>#REF!</f>
        <v>#REF!</v>
      </c>
    </row>
    <row r="9" spans="2:8" x14ac:dyDescent="0.25">
      <c r="B9" s="9" t="s">
        <v>20</v>
      </c>
      <c r="D9" s="25"/>
      <c r="F9" s="9" t="s">
        <v>20</v>
      </c>
      <c r="H9" s="25"/>
    </row>
    <row r="10" spans="2:8" x14ac:dyDescent="0.25">
      <c r="B10" s="10" t="s">
        <v>21</v>
      </c>
      <c r="C10" s="11"/>
      <c r="D10" s="26"/>
      <c r="F10" s="10" t="s">
        <v>21</v>
      </c>
      <c r="G10" s="11"/>
      <c r="H10" s="26"/>
    </row>
    <row r="11" spans="2:8" x14ac:dyDescent="0.25">
      <c r="B11" s="7"/>
      <c r="C11" s="8"/>
      <c r="D11" s="12"/>
      <c r="F11" s="7"/>
      <c r="G11" s="8"/>
      <c r="H11" s="12"/>
    </row>
    <row r="12" spans="2:8" x14ac:dyDescent="0.25">
      <c r="B12" s="13" t="s">
        <v>22</v>
      </c>
      <c r="C12" s="14"/>
      <c r="D12" s="24" t="e">
        <f>SUM(D8:D11)</f>
        <v>#REF!</v>
      </c>
      <c r="F12" s="13" t="s">
        <v>22</v>
      </c>
      <c r="G12" s="14"/>
      <c r="H12" s="24" t="e">
        <f>SUM(H8:H11)</f>
        <v>#REF!</v>
      </c>
    </row>
    <row r="14" spans="2:8" x14ac:dyDescent="0.25">
      <c r="B14" s="5" t="s">
        <v>23</v>
      </c>
      <c r="C14" s="6"/>
      <c r="D14" s="6"/>
      <c r="F14" s="5" t="s">
        <v>23</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24</v>
      </c>
      <c r="C18" s="6"/>
      <c r="D18" s="6"/>
      <c r="F18" s="5" t="s">
        <v>24</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25</v>
      </c>
      <c r="C22" s="6"/>
      <c r="D22" s="6"/>
      <c r="F22" s="5" t="s">
        <v>26</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8" t="s">
        <v>18</v>
      </c>
      <c r="C26" s="643" t="s">
        <v>7</v>
      </c>
      <c r="D26" s="643"/>
      <c r="E26" s="5"/>
      <c r="F26" s="38" t="s">
        <v>8</v>
      </c>
      <c r="G26" s="643" t="s">
        <v>27</v>
      </c>
      <c r="H26" s="643"/>
      <c r="J26" s="642" t="s">
        <v>22</v>
      </c>
      <c r="K26" s="642"/>
    </row>
    <row r="27" spans="2:17" x14ac:dyDescent="0.25">
      <c r="B27" s="18" t="s">
        <v>19</v>
      </c>
      <c r="C27" s="654" t="e">
        <f>#REF!</f>
        <v>#REF!</v>
      </c>
      <c r="D27" s="655"/>
      <c r="E27" s="18"/>
      <c r="F27" s="21" t="e">
        <f>#REF!</f>
        <v>#REF!</v>
      </c>
      <c r="G27" s="650" t="e">
        <f>H8</f>
        <v>#REF!</v>
      </c>
      <c r="H27" s="641"/>
      <c r="J27" s="645" t="e">
        <f>C27+F27+G27</f>
        <v>#REF!</v>
      </c>
      <c r="K27" s="645"/>
      <c r="L27" s="28"/>
      <c r="M27" s="28"/>
      <c r="N27" s="28"/>
      <c r="O27" s="28"/>
      <c r="P27" s="28"/>
      <c r="Q27" s="28"/>
    </row>
    <row r="28" spans="2:17" x14ac:dyDescent="0.25">
      <c r="B28" s="18" t="s">
        <v>20</v>
      </c>
      <c r="C28" s="647" t="s">
        <v>28</v>
      </c>
      <c r="D28" s="641"/>
      <c r="E28" s="18"/>
      <c r="F28" s="18" t="s">
        <v>28</v>
      </c>
      <c r="G28" s="647" t="s">
        <v>28</v>
      </c>
      <c r="H28" s="641"/>
      <c r="J28" s="647" t="s">
        <v>28</v>
      </c>
      <c r="K28" s="641"/>
    </row>
    <row r="29" spans="2:17" x14ac:dyDescent="0.25">
      <c r="B29" s="18" t="s">
        <v>21</v>
      </c>
      <c r="C29" s="647" t="s">
        <v>28</v>
      </c>
      <c r="D29" s="641"/>
      <c r="E29" s="18"/>
      <c r="F29" s="18" t="s">
        <v>28</v>
      </c>
      <c r="G29" s="647" t="s">
        <v>28</v>
      </c>
      <c r="H29" s="641"/>
      <c r="J29" s="647" t="s">
        <v>28</v>
      </c>
      <c r="K29" s="641"/>
    </row>
    <row r="30" spans="2:17" x14ac:dyDescent="0.25">
      <c r="B30" s="651"/>
      <c r="C30" s="652"/>
      <c r="D30" s="652"/>
      <c r="E30" s="652"/>
      <c r="F30" s="652"/>
      <c r="G30" s="652"/>
      <c r="H30" s="653"/>
    </row>
    <row r="31" spans="2:17" x14ac:dyDescent="0.25">
      <c r="B31" s="19" t="s">
        <v>29</v>
      </c>
      <c r="C31" s="648" t="e">
        <f>#REF!</f>
        <v>#REF!</v>
      </c>
      <c r="D31" s="649"/>
      <c r="E31" s="18"/>
      <c r="F31" s="27" t="e">
        <f>#REF!</f>
        <v>#REF!</v>
      </c>
      <c r="G31" s="648" t="e">
        <f>#REF!</f>
        <v>#REF!</v>
      </c>
      <c r="H31" s="649"/>
      <c r="J31" s="640" t="e">
        <f>SUM(C31:H31)</f>
        <v>#REF!</v>
      </c>
      <c r="K31" s="641"/>
    </row>
    <row r="32" spans="2:17" x14ac:dyDescent="0.25">
      <c r="B32" s="651"/>
      <c r="C32" s="652"/>
      <c r="D32" s="652"/>
      <c r="E32" s="652"/>
      <c r="F32" s="652"/>
      <c r="G32" s="652"/>
      <c r="H32" s="653"/>
    </row>
    <row r="33" spans="2:11" ht="30" x14ac:dyDescent="0.25">
      <c r="B33" s="20" t="s">
        <v>24</v>
      </c>
      <c r="C33" s="648" t="e">
        <f>#REF!</f>
        <v>#REF!</v>
      </c>
      <c r="D33" s="649"/>
      <c r="E33" s="18"/>
      <c r="F33" s="27" t="e">
        <f>#REF!</f>
        <v>#REF!</v>
      </c>
      <c r="G33" s="648" t="e">
        <f>#REF!</f>
        <v>#REF!</v>
      </c>
      <c r="H33" s="649"/>
      <c r="J33" s="640" t="e">
        <f>SUM(C33:H33)</f>
        <v>#REF!</v>
      </c>
      <c r="K33" s="641"/>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Checklist for Claim</vt:lpstr>
      <vt:lpstr>Claim Summary</vt:lpstr>
      <vt:lpstr>Salaries -Travel -Rent - Market</vt:lpstr>
      <vt:lpstr>Consultancy,Business,Trade Fair</vt:lpstr>
      <vt:lpstr> Trade Fairs ONLY</vt:lpstr>
      <vt:lpstr>Director Statement </vt:lpstr>
      <vt:lpstr>Progress Report</vt:lpstr>
      <vt:lpstr>Summary of Exp</vt:lpstr>
      <vt:lpstr>' Trade Fairs ONLY'!Print_Area</vt:lpstr>
      <vt:lpstr>'Checklist for Claim'!Print_Area</vt:lpstr>
      <vt:lpstr>'Consultancy,Business,Trade Fair'!Print_Area</vt:lpstr>
      <vt:lpstr>'Director Statement '!Print_Area</vt:lpstr>
      <vt:lpstr>Instructions!Print_Area</vt:lpstr>
      <vt:lpstr>'Progress Report'!Print_Area</vt:lpstr>
      <vt:lpstr>'Salaries -Travel -Rent - Market'!Print_Area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2024-02-16T13:08:12Z</cp:lastPrinted>
  <dcterms:created xsi:type="dcterms:W3CDTF">2020-07-22T09:43:28Z</dcterms:created>
  <dcterms:modified xsi:type="dcterms:W3CDTF">2025-03-04T12:24:55Z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-793132669</vt:i4>
  </property>
  <property fmtid="{D5CDD505-2E9C-101B-9397-08002B2CF9AE}" pid="4" name="_NewReviewCycle">
    <vt:lpwstr/>
  </property>
  <property fmtid="{D5CDD505-2E9C-101B-9397-08002B2CF9AE}" pid="5" name="_EmailSubject">
    <vt:lpwstr>Updating claim forms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925979670</vt:i4>
  </property>
</Properties>
</file>