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O:\176_Grants_W\GPU CENTRAL\G.A.D. CLAIM FORMS\2024 updated forms\Digital Marketing Capability\"/>
    </mc:Choice>
  </mc:AlternateContent>
  <xr:revisionPtr revIDLastSave="0" documentId="13_ncr:1_{7AFC739E-0015-4323-9EFE-78999ABF0C6A}" xr6:coauthVersionLast="47" xr6:coauthVersionMax="47" xr10:uidLastSave="{00000000-0000-0000-0000-000000000000}"/>
  <bookViews>
    <workbookView xWindow="-120" yWindow="-120" windowWidth="29040" windowHeight="15840" xr2:uid="{F43AF71C-9046-435A-A493-377D853958D1}"/>
  </bookViews>
  <sheets>
    <sheet name="Instructions" sheetId="8" r:id="rId1"/>
    <sheet name="Checklist for Claim" sheetId="5" r:id="rId2"/>
    <sheet name="Claim Form Digital Marketing" sheetId="1" r:id="rId3"/>
    <sheet name="Director Statement" sheetId="6" r:id="rId4"/>
  </sheets>
  <definedNames>
    <definedName name="_Hlk55476101" localSheetId="1">'Checklist for Claim'!#REF!</definedName>
    <definedName name="_xlnm.Print_Area" localSheetId="1">'Checklist for Claim'!$B$2:$F$30</definedName>
    <definedName name="_xlnm.Print_Area" localSheetId="2">'Claim Form Digital Marketing'!$A$1:$AC$56</definedName>
    <definedName name="_xlnm.Print_Area" localSheetId="3">'Director Statement'!$B$1:$F$41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6" l="1"/>
  <c r="C9" i="6"/>
  <c r="C10" i="6"/>
  <c r="C7" i="6"/>
  <c r="AG9" i="1" l="1"/>
  <c r="AG8" i="1"/>
  <c r="AG19" i="1" l="1"/>
  <c r="C20" i="6" l="1"/>
  <c r="AG4" i="1" l="1"/>
  <c r="AJ52" i="1" l="1"/>
  <c r="AJ60" i="1" s="1"/>
  <c r="Y52" i="1"/>
  <c r="X52" i="1"/>
  <c r="W52" i="1"/>
  <c r="V52" i="1"/>
  <c r="U52" i="1"/>
  <c r="T52" i="1"/>
  <c r="S52" i="1"/>
  <c r="R52" i="1"/>
  <c r="Q52" i="1"/>
  <c r="P52" i="1"/>
  <c r="O52" i="1"/>
  <c r="N52" i="1"/>
  <c r="M52" i="1"/>
  <c r="L52" i="1"/>
  <c r="K52" i="1"/>
  <c r="J52" i="1"/>
  <c r="I52" i="1"/>
  <c r="H52" i="1"/>
  <c r="G52" i="1"/>
  <c r="F52" i="1"/>
  <c r="AG50" i="1"/>
  <c r="AB50" i="1"/>
  <c r="AH50" i="1" s="1"/>
  <c r="AG49" i="1"/>
  <c r="AB49" i="1"/>
  <c r="AC49" i="1" s="1"/>
  <c r="AG48" i="1"/>
  <c r="AB48" i="1"/>
  <c r="AH48" i="1" s="1"/>
  <c r="AG47" i="1"/>
  <c r="AB47" i="1"/>
  <c r="AC47" i="1" s="1"/>
  <c r="AG46" i="1"/>
  <c r="AB46" i="1"/>
  <c r="AH46" i="1" s="1"/>
  <c r="AG45" i="1"/>
  <c r="AB45" i="1"/>
  <c r="AH45" i="1" s="1"/>
  <c r="AG44" i="1"/>
  <c r="AB44" i="1"/>
  <c r="AH44" i="1" s="1"/>
  <c r="AG43" i="1"/>
  <c r="AB43" i="1"/>
  <c r="AH43" i="1" s="1"/>
  <c r="AG42" i="1"/>
  <c r="AB42" i="1"/>
  <c r="AH42" i="1" s="1"/>
  <c r="AG41" i="1"/>
  <c r="AB41" i="1"/>
  <c r="AC41" i="1" s="1"/>
  <c r="AG40" i="1"/>
  <c r="AB40" i="1"/>
  <c r="AH40" i="1" s="1"/>
  <c r="AG39" i="1"/>
  <c r="AB39" i="1"/>
  <c r="AC39" i="1" s="1"/>
  <c r="AG38" i="1"/>
  <c r="AB38" i="1"/>
  <c r="AH38" i="1" s="1"/>
  <c r="AG37" i="1"/>
  <c r="AB37" i="1"/>
  <c r="AC37" i="1" s="1"/>
  <c r="AG36" i="1"/>
  <c r="AB36" i="1"/>
  <c r="AH36" i="1" s="1"/>
  <c r="AG35" i="1"/>
  <c r="AB35" i="1"/>
  <c r="AH35" i="1" s="1"/>
  <c r="AG34" i="1"/>
  <c r="AB34" i="1"/>
  <c r="AH34" i="1" s="1"/>
  <c r="AG33" i="1"/>
  <c r="AB33" i="1"/>
  <c r="AC33" i="1" s="1"/>
  <c r="AG32" i="1"/>
  <c r="AB32" i="1"/>
  <c r="AH32" i="1" s="1"/>
  <c r="AG31" i="1"/>
  <c r="AB31" i="1"/>
  <c r="AC31" i="1" s="1"/>
  <c r="AG30" i="1"/>
  <c r="AB30" i="1"/>
  <c r="AH30" i="1" s="1"/>
  <c r="AG29" i="1"/>
  <c r="AB29" i="1"/>
  <c r="AC29" i="1" s="1"/>
  <c r="AG28" i="1"/>
  <c r="AB28" i="1"/>
  <c r="AC28" i="1" s="1"/>
  <c r="AG27" i="1"/>
  <c r="AB27" i="1"/>
  <c r="AH27" i="1" s="1"/>
  <c r="AG26" i="1"/>
  <c r="AB26" i="1"/>
  <c r="AH26" i="1" s="1"/>
  <c r="AG25" i="1"/>
  <c r="AB25" i="1"/>
  <c r="AC25" i="1" s="1"/>
  <c r="AG24" i="1"/>
  <c r="AB24" i="1"/>
  <c r="AH24" i="1" s="1"/>
  <c r="AG23" i="1"/>
  <c r="AB23" i="1"/>
  <c r="AC23" i="1" s="1"/>
  <c r="AG22" i="1"/>
  <c r="AB22" i="1"/>
  <c r="AG21" i="1"/>
  <c r="AB21" i="1"/>
  <c r="AC21" i="1" s="1"/>
  <c r="AG20" i="1"/>
  <c r="AB20" i="1"/>
  <c r="AB19" i="1"/>
  <c r="AH19" i="1" s="1"/>
  <c r="Y12" i="1"/>
  <c r="X12" i="1"/>
  <c r="W12" i="1"/>
  <c r="V12" i="1"/>
  <c r="U12" i="1"/>
  <c r="T12" i="1"/>
  <c r="S12" i="1"/>
  <c r="R12" i="1"/>
  <c r="Q12" i="1"/>
  <c r="P12" i="1"/>
  <c r="O12" i="1"/>
  <c r="N12" i="1"/>
  <c r="M12" i="1"/>
  <c r="L12" i="1"/>
  <c r="K12" i="1"/>
  <c r="J12" i="1"/>
  <c r="I12" i="1"/>
  <c r="H12" i="1"/>
  <c r="G12" i="1"/>
  <c r="F12" i="1"/>
  <c r="AA11" i="1"/>
  <c r="Y11" i="1"/>
  <c r="X11" i="1"/>
  <c r="W11" i="1"/>
  <c r="V11" i="1"/>
  <c r="U11" i="1"/>
  <c r="T11" i="1"/>
  <c r="S11" i="1"/>
  <c r="R11" i="1"/>
  <c r="Q11" i="1"/>
  <c r="P11" i="1"/>
  <c r="O11" i="1"/>
  <c r="N11" i="1"/>
  <c r="M11" i="1"/>
  <c r="L11" i="1"/>
  <c r="K11" i="1"/>
  <c r="J11" i="1"/>
  <c r="I11" i="1"/>
  <c r="H11" i="1"/>
  <c r="G11" i="1"/>
  <c r="F11" i="1"/>
  <c r="AB9" i="1"/>
  <c r="AH9" i="1" s="1"/>
  <c r="AB8" i="1"/>
  <c r="AH8" i="1" l="1"/>
  <c r="AC8" i="1"/>
  <c r="AC20" i="1"/>
  <c r="AH20" i="1"/>
  <c r="AI20" i="1" s="1"/>
  <c r="AC19" i="1"/>
  <c r="AI19" i="1"/>
  <c r="AH29" i="1"/>
  <c r="AI29" i="1" s="1"/>
  <c r="AK29" i="1" s="1"/>
  <c r="AI27" i="1"/>
  <c r="AC30" i="1"/>
  <c r="AI34" i="1"/>
  <c r="AI35" i="1"/>
  <c r="AI43" i="1"/>
  <c r="AI44" i="1"/>
  <c r="AH28" i="1"/>
  <c r="AI28" i="1" s="1"/>
  <c r="AK28" i="1" s="1"/>
  <c r="AC45" i="1"/>
  <c r="AC36" i="1"/>
  <c r="AC44" i="1"/>
  <c r="AI30" i="1"/>
  <c r="AC34" i="1"/>
  <c r="AH47" i="1"/>
  <c r="AI47" i="1" s="1"/>
  <c r="AK47" i="1" s="1"/>
  <c r="AI21" i="1"/>
  <c r="AK21" i="1" s="1"/>
  <c r="AC26" i="1"/>
  <c r="AC35" i="1"/>
  <c r="AC38" i="1"/>
  <c r="AI26" i="1"/>
  <c r="AI38" i="1"/>
  <c r="AI42" i="1"/>
  <c r="AH23" i="1"/>
  <c r="AI23" i="1" s="1"/>
  <c r="AK23" i="1" s="1"/>
  <c r="AC42" i="1"/>
  <c r="AC46" i="1"/>
  <c r="AC48" i="1"/>
  <c r="AH31" i="1"/>
  <c r="AI31" i="1" s="1"/>
  <c r="AK31" i="1" s="1"/>
  <c r="AI46" i="1"/>
  <c r="AI48" i="1"/>
  <c r="AC27" i="1"/>
  <c r="AH39" i="1"/>
  <c r="AI39" i="1" s="1"/>
  <c r="AK39" i="1" s="1"/>
  <c r="AC22" i="1"/>
  <c r="AH37" i="1"/>
  <c r="AI37" i="1" s="1"/>
  <c r="AK37" i="1" s="1"/>
  <c r="AC43" i="1"/>
  <c r="AI45" i="1"/>
  <c r="AH49" i="1"/>
  <c r="AI49" i="1" s="1"/>
  <c r="AK49" i="1" s="1"/>
  <c r="AI22" i="1"/>
  <c r="AI36" i="1"/>
  <c r="AB11" i="1"/>
  <c r="AC9" i="1"/>
  <c r="AB52" i="1"/>
  <c r="AC24" i="1"/>
  <c r="AC32" i="1"/>
  <c r="AC40" i="1"/>
  <c r="AC50" i="1"/>
  <c r="AI24" i="1"/>
  <c r="AI32" i="1"/>
  <c r="AI40" i="1"/>
  <c r="AI50" i="1"/>
  <c r="AH25" i="1"/>
  <c r="AI25" i="1" s="1"/>
  <c r="AK25" i="1" s="1"/>
  <c r="AH33" i="1"/>
  <c r="AI33" i="1" s="1"/>
  <c r="AK33" i="1" s="1"/>
  <c r="AH41" i="1"/>
  <c r="AI41" i="1" s="1"/>
  <c r="AK41" i="1" s="1"/>
  <c r="AK48" i="1" l="1"/>
  <c r="AK27" i="1"/>
  <c r="AK34" i="1"/>
  <c r="AK44" i="1"/>
  <c r="AK46" i="1"/>
  <c r="AK42" i="1"/>
  <c r="AK45" i="1"/>
  <c r="AK43" i="1"/>
  <c r="AK26" i="1"/>
  <c r="AK40" i="1"/>
  <c r="AK32" i="1"/>
  <c r="AK38" i="1"/>
  <c r="AK22" i="1"/>
  <c r="AK50" i="1"/>
  <c r="AK24" i="1"/>
  <c r="AK35" i="1"/>
  <c r="AK36" i="1"/>
  <c r="AK30" i="1"/>
  <c r="AK20" i="1"/>
  <c r="AK19" i="1"/>
  <c r="AI9" i="1"/>
  <c r="AK9" i="1" s="1"/>
  <c r="AI8" i="1"/>
  <c r="AK8" i="1" s="1"/>
  <c r="AC52" i="1"/>
  <c r="AH52" i="1"/>
  <c r="AC11" i="1"/>
  <c r="AI52" i="1"/>
  <c r="AH11" i="1"/>
  <c r="C18" i="6" l="1"/>
  <c r="AI60" i="1"/>
  <c r="AJ11" i="1"/>
  <c r="C17" i="6"/>
  <c r="AI59" i="1"/>
  <c r="AC55" i="1"/>
  <c r="AK52" i="1"/>
  <c r="AK60" i="1" s="1"/>
  <c r="AI11" i="1"/>
  <c r="AG11" i="1"/>
  <c r="C19" i="6" l="1"/>
  <c r="C22" i="6" s="1"/>
  <c r="AL60" i="1"/>
  <c r="AJ59" i="1"/>
  <c r="AJ62" i="1" s="1"/>
  <c r="AI62" i="1"/>
  <c r="AK11" i="1"/>
  <c r="AK59" i="1" s="1"/>
  <c r="AK62" i="1" s="1"/>
  <c r="AL59" i="1" l="1"/>
  <c r="AL62" i="1" s="1"/>
</calcChain>
</file>

<file path=xl/sharedStrings.xml><?xml version="1.0" encoding="utf-8"?>
<sst xmlns="http://schemas.openxmlformats.org/spreadsheetml/2006/main" count="154" uniqueCount="130">
  <si>
    <t>&lt;- unhide here for more columns</t>
  </si>
  <si>
    <t>FOR INTERNAL EI USE ONLY</t>
  </si>
  <si>
    <t>Total cost</t>
  </si>
  <si>
    <t>Salary based on Payslip provided to EI (over-write)</t>
  </si>
  <si>
    <t>Approved num days 
(over-write)</t>
  </si>
  <si>
    <t>Deferred 
(Manual Entry)</t>
  </si>
  <si>
    <t>Disallowed (Calculated)</t>
  </si>
  <si>
    <t>Not Paid By Grantee</t>
  </si>
  <si>
    <t>Total days</t>
  </si>
  <si>
    <t>Days allowed</t>
  </si>
  <si>
    <t>Max daily rate</t>
  </si>
  <si>
    <t>Total Costs</t>
  </si>
  <si>
    <t>Allowed Rate</t>
  </si>
  <si>
    <t>&lt;- unhide rows here if required</t>
  </si>
  <si>
    <t xml:space="preserve">Number of days listed above: </t>
  </si>
  <si>
    <t>Invoice No.</t>
  </si>
  <si>
    <t>SUMMARY OF EXPENDITURE</t>
  </si>
  <si>
    <t>Claimed by Client</t>
  </si>
  <si>
    <t>Deferred</t>
  </si>
  <si>
    <t>Disallowed</t>
  </si>
  <si>
    <t>Recommended for Payment</t>
  </si>
  <si>
    <t>TOTALS</t>
  </si>
  <si>
    <t>1. Salary Costs</t>
  </si>
  <si>
    <t>2. Consultant Costs</t>
  </si>
  <si>
    <t xml:space="preserve">Max Daily rate for staff </t>
  </si>
  <si>
    <t>Total days in this claim</t>
  </si>
  <si>
    <t>1. Salary Costs for this claim</t>
  </si>
  <si>
    <t xml:space="preserve">2. External Consultancy Costs </t>
  </si>
  <si>
    <t>External Consultant</t>
  </si>
  <si>
    <t>Note that EI may request additional detail on the activities carried out</t>
  </si>
  <si>
    <t>Daily Rate</t>
  </si>
  <si>
    <t xml:space="preserve">Totals Costs: </t>
  </si>
  <si>
    <t>Num staff with costs</t>
  </si>
  <si>
    <t>Job Title</t>
  </si>
  <si>
    <t>Salary Costs</t>
  </si>
  <si>
    <t>I declare that, the costs included in this claim have not been included in previous claims to Enterprise Ireland, any other Government Agency, the EU, or for any grant.</t>
  </si>
  <si>
    <t xml:space="preserve">Foreign currency amounts have been converted to euro using the rate of exchange at the date of payment and thus represent the actual euro cost paid.  </t>
  </si>
  <si>
    <t>The information contained in this claim documentation is true, accurate and complete.</t>
  </si>
  <si>
    <t>Project No: (ref Letter of Offer)</t>
  </si>
  <si>
    <t>Yours faithfully</t>
  </si>
  <si>
    <t xml:space="preserve">I confirm that: </t>
  </si>
  <si>
    <t>State Title:</t>
  </si>
  <si>
    <t>Insert Signature:</t>
  </si>
  <si>
    <t>External Consultant Costs</t>
  </si>
  <si>
    <t>Grant Rate %</t>
  </si>
  <si>
    <t>a)    I have complied with our own data protection obligations in respect of the personal data that I supply to Enterprise Ireland and that I am entitled to disclose such personal data to Enterprise Ireland; and</t>
  </si>
  <si>
    <t>Grant Amount:</t>
  </si>
  <si>
    <t>Progress Report</t>
  </si>
  <si>
    <t>Bank Details</t>
  </si>
  <si>
    <t>Invoices</t>
  </si>
  <si>
    <t>Payslips</t>
  </si>
  <si>
    <t>Tax Clearance</t>
  </si>
  <si>
    <t>Items Attached to Claim</t>
  </si>
  <si>
    <t>Required</t>
  </si>
  <si>
    <t>Copy of Consultant’s Invoices. Invoices must clearly state the work undertaken, daily rate and number of days.</t>
  </si>
  <si>
    <t>The Items below should be submitted with your claim</t>
  </si>
  <si>
    <r>
      <t>Tax Clearance must be valid on submission &amp; payment of grant claim</t>
    </r>
    <r>
      <rPr>
        <sz val="10"/>
        <color theme="1"/>
        <rFont val="Arial"/>
        <family val="2"/>
      </rPr>
      <t>.  Please input PPSN/Tax Reference Number (TRN) &amp; Tax Clearance Access Number (TCAN) for verification.</t>
    </r>
  </si>
  <si>
    <t>TCAN:</t>
  </si>
  <si>
    <r>
      <t>PPSN/TRN</t>
    </r>
    <r>
      <rPr>
        <sz val="10"/>
        <color theme="1"/>
        <rFont val="Arial"/>
        <family val="2"/>
      </rPr>
      <t xml:space="preserve"> :</t>
    </r>
  </si>
  <si>
    <t>Ensure that email is forwarded as instructed if applicable</t>
  </si>
  <si>
    <t>Details of person responsible for company claim</t>
  </si>
  <si>
    <t>Name:</t>
  </si>
  <si>
    <t>Email Address:</t>
  </si>
  <si>
    <r>
      <t xml:space="preserve">Failure to submit any of the required documents will result in the claim being returned with the </t>
    </r>
    <r>
      <rPr>
        <u/>
        <sz val="10"/>
        <rFont val="Arial"/>
        <family val="2"/>
      </rPr>
      <t>missing</t>
    </r>
    <r>
      <rPr>
        <sz val="10"/>
        <rFont val="Arial"/>
        <family val="2"/>
      </rPr>
      <t xml:space="preserve"> items marked.</t>
    </r>
  </si>
  <si>
    <t>IndustryGrantClaims@enterprise-ireland.com</t>
  </si>
  <si>
    <r>
      <rPr>
        <sz val="10"/>
        <rFont val="Arial"/>
        <family val="2"/>
      </rPr>
      <t>b)    I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 provide to Enterprise Ireland.</t>
    </r>
  </si>
  <si>
    <t>Grantee Company Name:</t>
  </si>
  <si>
    <t>Email this completed document and supporting documentation to</t>
  </si>
  <si>
    <t>Cells below are auto populated from Claim Detail tab, do not edit</t>
  </si>
  <si>
    <t>Note: Maximum of two claims permitted</t>
  </si>
  <si>
    <t>Grant Rate:</t>
  </si>
  <si>
    <t>Total:</t>
  </si>
  <si>
    <t>Expenditure</t>
  </si>
  <si>
    <t>Calculated 
eligible costs</t>
  </si>
  <si>
    <t>total eligible costs</t>
  </si>
  <si>
    <t>total deferred</t>
  </si>
  <si>
    <t>total disallowed</t>
  </si>
  <si>
    <t>Grant Rate %: (ref Letter of Offer)</t>
  </si>
  <si>
    <t>Grant admin comment</t>
  </si>
  <si>
    <t>Programme management comment</t>
  </si>
  <si>
    <t xml:space="preserve">Number of project team members: </t>
  </si>
  <si>
    <t>Days in Previous claims*</t>
  </si>
  <si>
    <t>* Must be completed for all second claims</t>
  </si>
  <si>
    <t xml:space="preserve">Number of project team days: </t>
  </si>
  <si>
    <t>Director Statement</t>
  </si>
  <si>
    <t>Use the columns here to enter the high level activities under the project and then the number of days for each activity - staff days in section 1 and consultancy days in section 2</t>
  </si>
  <si>
    <t>Enter the number of days allocated to each activity from Row 2</t>
  </si>
  <si>
    <t>Director Statement: Please print on headed paper, sign, scan and return with the claim</t>
  </si>
  <si>
    <t>Claim No: (1 or 2 please indicate)</t>
  </si>
  <si>
    <t>Select…</t>
  </si>
  <si>
    <t>Please confirm…</t>
  </si>
  <si>
    <t>Invoice Amount
(excluding VAT)</t>
  </si>
  <si>
    <t>Project team member name</t>
  </si>
  <si>
    <t>ONLY staff on the grantee payroll eligible - confirm:</t>
  </si>
  <si>
    <t>Max Salary rate for staff (based on 232 working days per year)</t>
  </si>
  <si>
    <t>Approved num days
 (over-write)</t>
  </si>
  <si>
    <t>bank.confirmation@enterprise-ireland.com</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</si>
  <si>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</si>
  <si>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 xml:space="preserve">attaching a redacted bank statement, which clearly shows:	
1.     Grantee Company Name (as per Letter of Offer)	
2.     Bank Name	
3.     IBAN	
Noting that, a member of our Finance Team may contact you to confirm the last 4 digits of your IBAN.	</t>
  </si>
  <si>
    <r>
      <t>Consultant</t>
    </r>
    <r>
      <rPr>
        <sz val="10"/>
        <color rgb="FF000000"/>
        <rFont val="Arial"/>
        <family val="2"/>
      </rPr>
      <t xml:space="preserve">: For each invoice claimed, you must submit a copy of Bank or Company Credit Card Statement as proof of payment*. 
</t>
    </r>
    <r>
      <rPr>
        <b/>
        <sz val="10"/>
        <color rgb="FF000000"/>
        <rFont val="Arial"/>
        <family val="2"/>
      </rPr>
      <t>Note</t>
    </r>
    <r>
      <rPr>
        <sz val="10"/>
        <color rgb="FF000000"/>
        <rFont val="Arial"/>
        <family val="2"/>
      </rPr>
      <t xml:space="preserve">: Invoices marked paid or suppliers’ statements are not acceptable proof of payment.
</t>
    </r>
    <r>
      <rPr>
        <b/>
        <sz val="10"/>
        <color rgb="FF000000"/>
        <rFont val="Arial"/>
        <family val="2"/>
      </rPr>
      <t>Note:</t>
    </r>
    <r>
      <rPr>
        <sz val="10"/>
        <color rgb="FF000000"/>
        <rFont val="Arial"/>
        <family val="2"/>
      </rPr>
      <t xml:space="preserve"> Numbering of supporting documentation as detailed above.
</t>
    </r>
    <r>
      <rPr>
        <b/>
        <sz val="10"/>
        <color rgb="FF000000"/>
        <rFont val="Arial"/>
        <family val="2"/>
      </rPr>
      <t>Staff Members</t>
    </r>
    <r>
      <rPr>
        <sz val="10"/>
        <color rgb="FF000000"/>
        <rFont val="Arial"/>
        <family val="2"/>
      </rPr>
      <t xml:space="preserve">: Grantee Company Bank Statement for period of payslip supplied.  For </t>
    </r>
    <r>
      <rPr>
        <b/>
        <sz val="10"/>
        <color rgb="FF000000"/>
        <rFont val="Arial"/>
        <family val="2"/>
      </rPr>
      <t>batch payments</t>
    </r>
    <r>
      <rPr>
        <sz val="10"/>
        <color rgb="FF000000"/>
        <rFont val="Arial"/>
        <family val="2"/>
      </rPr>
      <t xml:space="preserve">, a payroll listing clearly showing staff name, net amounts and batch total will also be required.
</t>
    </r>
    <r>
      <rPr>
        <b/>
        <sz val="10"/>
        <color rgb="FF000000"/>
        <rFont val="Arial"/>
        <family val="2"/>
      </rPr>
      <t>*N.B. When printing out online bank statements to be scanned as proof of payment, please ensure that the account number and the Grantee’s name are clearly showing on the statement.</t>
    </r>
  </si>
  <si>
    <t>Confirmation of Payment by the Grantee Company for expenditure items claimed.</t>
  </si>
  <si>
    <t>Completed Progress Report on template provided.</t>
  </si>
  <si>
    <t>The expenditure details from the claim form tab will be copied across to the Director Statement. 
Please print the Director Statement on company headed paper, sign, scan and email back with the claim.</t>
  </si>
  <si>
    <t>External daily rates may vary, but EI support is limited to the first €900 per day including all travel and other costs</t>
  </si>
  <si>
    <t>Digital Marketing Capability Support Activities:</t>
  </si>
  <si>
    <t>Claim Form &amp; Director Statement</t>
  </si>
  <si>
    <t>Complete the claim form &amp; director statement as instructed. Print, sign, scan. Return the pdf document and supporting documentation to:</t>
  </si>
  <si>
    <t>Consultancy Fees</t>
  </si>
  <si>
    <r>
      <rPr>
        <b/>
        <sz val="12"/>
        <rFont val="Calibri"/>
        <family val="2"/>
        <scheme val="minor"/>
      </rPr>
      <t>Note:</t>
    </r>
    <r>
      <rPr>
        <sz val="12"/>
        <rFont val="Calibri"/>
        <family val="2"/>
        <scheme val="minor"/>
      </rPr>
      <t xml:space="preserve">
•  Only staff on the Grantee payroll are eligible for support
•  Salary cost of an internal ‘project champion’ (management level) up to 50% of the total project cost, subject to a maximum of 100 days at a maximum supported rate of €200 per day. The number of project champion days allowed is aligned to the number of digital marketing agency/consultant days being delivered.</t>
    </r>
  </si>
  <si>
    <t>In the email subject line write: “Digital Marketing Capability Support / Company name / Project number”</t>
  </si>
  <si>
    <t>Note that a maximum of 100 days for any one person</t>
  </si>
  <si>
    <t>Revision Date:</t>
  </si>
  <si>
    <t xml:space="preserve">N.B. As part of continous improvement, revisions are regularly made to our claim forms. Do not use a saved copy. Always download from: </t>
  </si>
  <si>
    <t xml:space="preserve">https://www.enterprise-ireland.com/en/Process/Companies/  </t>
  </si>
  <si>
    <r>
      <t>In the table below, enter the number of days allocated to each activity (from Row 2) for each project team member</t>
    </r>
    <r>
      <rPr>
        <b/>
        <u/>
        <sz val="10"/>
        <rFont val="Arial"/>
        <family val="2"/>
      </rPr>
      <t xml:space="preserve"> in this claim</t>
    </r>
    <r>
      <rPr>
        <b/>
        <sz val="10"/>
        <rFont val="Arial"/>
        <family val="2"/>
      </rPr>
      <t xml:space="preserve">. </t>
    </r>
  </si>
  <si>
    <t>Funding</t>
  </si>
  <si>
    <t>•  Enterprise Ireland will provide grant funding for 50% of the eligible project costs up to a maximum of €70,000 (€35,000 grant).</t>
  </si>
  <si>
    <r>
      <rPr>
        <b/>
        <sz val="12"/>
        <color theme="1"/>
        <rFont val="Calibri"/>
        <family val="2"/>
        <scheme val="minor"/>
      </rPr>
      <t xml:space="preserve">Note: </t>
    </r>
    <r>
      <rPr>
        <sz val="12"/>
        <color theme="1"/>
        <rFont val="Calibri"/>
        <family val="2"/>
        <scheme val="minor"/>
      </rPr>
      <t xml:space="preserve">
•  External training or advisory services provided by a suitable digital marketing agency/consultant. Supported daily rates for training or advisory services are capped at €900 per day (subject to prevailing market rate per activity) inclusive of travel and subsistence and all out-of-pocket expenses. Note that actual costs to the company are based on market rates and may be higher.
•  Each entry must be given an "Item No." Please ensure that the corresponding invoice and proof of payment i.e. bank statement are clearly marked with the item no. that it corresponds with.</t>
    </r>
  </si>
  <si>
    <t>Item No</t>
  </si>
  <si>
    <t>In column A, number each line item.  This Item No. should be written on all supporting documents for cross referencing purposes.</t>
  </si>
  <si>
    <t>Item No.</t>
  </si>
  <si>
    <t>Eligible base Salary 
(max annual €46,400)</t>
  </si>
  <si>
    <t>To be signed by Managing Director or one Director who is making this declaration on behalf of the company</t>
  </si>
  <si>
    <t>Instructions to complete claim for Digital Marketing Capability grant</t>
  </si>
  <si>
    <t>Digital Marketing Capability</t>
  </si>
  <si>
    <t>A copy of the most recent payslip for the employee assigned to the project.</t>
  </si>
  <si>
    <t>Note that ONLY staff on the grantee payroll are eligible for support.</t>
  </si>
  <si>
    <t>Date:</t>
  </si>
  <si>
    <t>In accordance with the above Project Number under which a Digital Marketing Capability Grant was approved for the above-mentioned Grantee Company, I hereby apply the grant amount detailed below.
The following amounts have been incurred and paid by the Grantee Company to date, are exclusive of VAT, employer’s contribution to Pay Related Social Insurance and Wage Subsidies and are in accordance with the books and records of the Grantee Company.</t>
  </si>
  <si>
    <r>
      <t xml:space="preserve">Claim No:
</t>
    </r>
    <r>
      <rPr>
        <i/>
        <sz val="8"/>
        <color theme="1"/>
        <rFont val="Arial"/>
        <family val="2"/>
      </rPr>
      <t>Max of two claims permitted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</si>
</sst>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_-;\-&quot;€&quot;* #,##0_-;_-&quot;€&quot;* &quot;-&quot;??_-;_-@_-"/>
    <numFmt numFmtId="165" formatCode="_(&quot;€&quot;* #,##0.00_);_(&quot;€&quot;* \(#,##0.00\);_(&quot;€&quot;* &quot;-&quot;??_);_(@_)"/>
  </numFmts>
  <fonts count="70"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sz val="10"/>
      <name val="Arial"/>
      <family val="2"/>
    </font>
    <font>
      <sz val="10"/>
      <color theme="0"/>
      <name val="Arial"/>
      <family val="2"/>
    </font>
    <font>
      <sz val="9"/>
      <color theme="1"/>
      <name val="Arial"/>
      <family val="2"/>
    </font>
    <font>
      <sz val="8"/>
      <name val="Arial"/>
      <family val="2"/>
    </font>
    <font>
      <b/>
      <sz val="10"/>
      <name val="Arial"/>
      <family val="2"/>
    </font>
    <font>
      <b/>
      <sz val="26"/>
      <color rgb="FF006100"/>
      <name val="Calibri"/>
      <family val="2"/>
      <scheme val="minor"/>
    </font>
    <font>
      <b/>
      <sz val="11"/>
      <color theme="0"/>
      <name val="Arial"/>
      <family val="2"/>
    </font>
    <font>
      <b/>
      <sz val="14"/>
      <color theme="0"/>
      <name val="Calibri"/>
      <family val="2"/>
      <scheme val="minor"/>
    </font>
    <font>
      <b/>
      <sz val="10"/>
      <color theme="1"/>
      <name val="Arial"/>
      <family val="2"/>
    </font>
    <font>
      <b/>
      <sz val="10"/>
      <color theme="0"/>
      <name val="Arial"/>
      <family val="2"/>
    </font>
    <font>
      <i/>
      <sz val="10"/>
      <color theme="0"/>
      <name val="Arial"/>
      <family val="2"/>
    </font>
    <font>
      <i/>
      <sz val="10"/>
      <color theme="3"/>
      <name val="Arial"/>
      <family val="2"/>
    </font>
    <font>
      <b/>
      <sz val="9"/>
      <color rgb="FFFA7D00"/>
      <name val="Calibri"/>
      <family val="2"/>
      <scheme val="minor"/>
    </font>
    <font>
      <sz val="7"/>
      <name val="Arial"/>
      <family val="2"/>
    </font>
    <font>
      <sz val="9"/>
      <name val="Arial"/>
      <family val="2"/>
    </font>
    <font>
      <b/>
      <sz val="9"/>
      <name val="Arial"/>
      <family val="2"/>
    </font>
    <font>
      <i/>
      <sz val="9"/>
      <color theme="3"/>
      <name val="Arial"/>
      <family val="2"/>
    </font>
    <font>
      <b/>
      <sz val="12"/>
      <color theme="0"/>
      <name val="Calibri"/>
      <family val="2"/>
      <scheme val="minor"/>
    </font>
    <font>
      <sz val="12"/>
      <name val="Arial"/>
      <family val="2"/>
    </font>
    <font>
      <sz val="18"/>
      <name val="Arial"/>
      <family val="2"/>
    </font>
    <font>
      <sz val="8"/>
      <name val="Calibri"/>
      <family val="2"/>
      <scheme val="minor"/>
    </font>
    <font>
      <u/>
      <sz val="11"/>
      <color theme="10"/>
      <name val="Calibri"/>
      <family val="2"/>
      <scheme val="minor"/>
    </font>
    <font>
      <sz val="10"/>
      <color theme="1"/>
      <name val="Arial"/>
      <family val="2"/>
    </font>
    <font>
      <u/>
      <sz val="10"/>
      <name val="Arial"/>
      <family val="2"/>
    </font>
    <font>
      <b/>
      <i/>
      <sz val="10"/>
      <color theme="1"/>
      <name val="Arial"/>
      <family val="2"/>
    </font>
    <font>
      <sz val="10"/>
      <color rgb="FFFF0000"/>
      <name val="Wingdings"/>
      <charset val="2"/>
    </font>
    <font>
      <b/>
      <sz val="10"/>
      <color rgb="FF000000"/>
      <name val="Arial"/>
      <family val="2"/>
    </font>
    <font>
      <sz val="10"/>
      <color rgb="FF000000"/>
      <name val="Arial"/>
      <family val="2"/>
    </font>
    <font>
      <b/>
      <sz val="10"/>
      <color rgb="FF0000E1"/>
      <name val="Arial"/>
      <family val="2"/>
    </font>
    <font>
      <b/>
      <u/>
      <sz val="10"/>
      <color rgb="FF0000E1"/>
      <name val="Arial"/>
      <family val="2"/>
    </font>
    <font>
      <sz val="14"/>
      <color theme="1"/>
      <name val="Calibri"/>
      <family val="2"/>
      <scheme val="minor"/>
    </font>
    <font>
      <b/>
      <sz val="10"/>
      <color rgb="FFFA7D00"/>
      <name val="Arial"/>
      <family val="2"/>
    </font>
    <font>
      <sz val="11"/>
      <name val="Arial"/>
      <family val="2"/>
    </font>
    <font>
      <i/>
      <sz val="10"/>
      <color theme="1"/>
      <name val="Arial"/>
      <family val="2"/>
    </font>
    <font>
      <sz val="11"/>
      <name val="Calibri"/>
      <family val="2"/>
      <scheme val="minor"/>
    </font>
    <font>
      <b/>
      <u/>
      <sz val="11"/>
      <color rgb="FF0000E1"/>
      <name val="Calibri"/>
      <family val="2"/>
      <scheme val="minor"/>
    </font>
    <font>
      <b/>
      <i/>
      <sz val="11"/>
      <color theme="0"/>
      <name val="Arial"/>
      <family val="2"/>
    </font>
    <font>
      <b/>
      <sz val="11"/>
      <color theme="1"/>
      <name val="Calibri"/>
      <family val="2"/>
      <scheme val="minor"/>
    </font>
    <font>
      <sz val="16"/>
      <name val="Arial"/>
      <family val="2"/>
    </font>
    <font>
      <b/>
      <sz val="20"/>
      <color theme="1"/>
      <name val="Calibri"/>
      <family val="2"/>
      <scheme val="minor"/>
    </font>
    <font>
      <b/>
      <sz val="14"/>
      <color theme="1"/>
      <name val="Calibri"/>
      <family val="2"/>
      <scheme val="minor"/>
    </font>
    <font>
      <sz val="12"/>
      <color theme="1"/>
      <name val="Calibri"/>
      <family val="2"/>
      <scheme val="minor"/>
    </font>
    <font>
      <sz val="10"/>
      <color rgb="FF0000E1"/>
      <name val="Arial"/>
      <family val="2"/>
    </font>
    <font>
      <b/>
      <sz val="12"/>
      <name val="Calibri"/>
      <family val="2"/>
      <scheme val="minor"/>
    </font>
    <font>
      <sz val="12"/>
      <name val="Calibri"/>
      <family val="2"/>
      <scheme val="minor"/>
    </font>
    <font>
      <b/>
      <sz val="12"/>
      <color theme="1"/>
      <name val="Calibri"/>
      <family val="2"/>
      <scheme val="minor"/>
    </font>
    <font>
      <b/>
      <sz val="10"/>
      <name val="Calibri"/>
      <family val="2"/>
      <scheme val="minor"/>
    </font>
    <font>
      <sz val="10"/>
      <color rgb="FF0000E1"/>
      <name val="Calibri"/>
      <family val="2"/>
      <scheme val="minor"/>
    </font>
    <font>
      <b/>
      <u/>
      <sz val="12"/>
      <color rgb="FF0000E1"/>
      <name val="Calibri"/>
      <family val="2"/>
      <scheme val="minor"/>
    </font>
    <font>
      <b/>
      <sz val="12"/>
      <color rgb="FF0000E1"/>
      <name val="Calibri"/>
      <family val="2"/>
      <scheme val="minor"/>
    </font>
    <font>
      <sz val="12"/>
      <color rgb="FF0000E1"/>
      <name val="Calibri"/>
      <family val="2"/>
      <scheme val="minor"/>
    </font>
    <font>
      <b/>
      <sz val="14"/>
      <name val="Calibri"/>
      <family val="2"/>
      <scheme val="minor"/>
    </font>
    <font>
      <b/>
      <u/>
      <sz val="10"/>
      <name val="Arial"/>
      <family val="2"/>
    </font>
    <font>
      <b/>
      <i/>
      <sz val="10"/>
      <name val="Arial"/>
      <family val="2"/>
    </font>
    <font>
      <i/>
      <sz val="10"/>
      <name val="Arial"/>
      <family val="2"/>
    </font>
    <font>
      <b/>
      <sz val="11"/>
      <name val="Calibri"/>
      <family val="2"/>
      <scheme val="minor"/>
    </font>
    <font>
      <i/>
      <sz val="9"/>
      <name val="Arial"/>
      <family val="2"/>
    </font>
    <font>
      <sz val="11"/>
      <color rgb="FF0000E1"/>
      <name val="Calibri"/>
      <family val="2"/>
      <scheme val="minor"/>
    </font>
    <font>
      <b/>
      <i/>
      <sz val="9"/>
      <color theme="1"/>
      <name val="Arial"/>
      <family val="2"/>
    </font>
    <font>
      <sz val="9"/>
      <color theme="1"/>
      <name val="Calibri"/>
      <family val="2"/>
      <scheme val="minor"/>
    </font>
    <font>
      <i/>
      <sz val="8"/>
      <color theme="1"/>
      <name val="Arial"/>
      <family val="2"/>
    </font>
  </fonts>
  <fills count="1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0"/>
        <bgColor indexed="64"/>
      </patternFill>
    </fill>
    <fill>
      <patternFill patternType="solid">
        <fgColor theme="8" tint="-0.249977111117893"/>
        <bgColor indexed="64"/>
      </patternFill>
    </fill>
    <fill>
      <patternFill patternType="solid">
        <fgColor theme="5"/>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99FFCC"/>
        <bgColor indexed="64"/>
      </patternFill>
    </fill>
    <fill>
      <patternFill patternType="solid">
        <fgColor rgb="FF00DC75"/>
        <bgColor indexed="64"/>
      </patternFill>
    </fill>
  </fills>
  <borders count="40">
    <border>
      <left/>
      <right/>
      <top/>
      <bottom/>
      <diagonal/>
    </border>
    <border>
      <left style="thin">
        <color rgb="FF7F7F7F"/>
      </left>
      <right style="thin">
        <color rgb="FF7F7F7F"/>
      </right>
      <top style="thin">
        <color rgb="FF7F7F7F"/>
      </top>
      <bottom style="thin">
        <color rgb="FF7F7F7F"/>
      </bottom>
      <diagonal/>
    </border>
    <border>
      <left style="hair">
        <color auto="1"/>
      </left>
      <right style="hair">
        <color auto="1"/>
      </right>
      <top style="hair">
        <color auto="1"/>
      </top>
      <bottom style="hair">
        <color auto="1"/>
      </bottom>
      <diagonal/>
    </border>
    <border>
      <left style="mediumDashDotDot">
        <color auto="1"/>
      </left>
      <right style="hair">
        <color auto="1"/>
      </right>
      <top style="hair">
        <color auto="1"/>
      </top>
      <bottom style="hair">
        <color auto="1"/>
      </bottom>
      <diagonal/>
    </border>
    <border>
      <left/>
      <right style="thin">
        <color auto="1"/>
      </right>
      <top/>
      <bottom/>
      <diagonal/>
    </border>
    <border>
      <left style="thin">
        <color auto="1"/>
      </left>
      <right/>
      <top style="thin">
        <color auto="1"/>
      </top>
      <bottom/>
      <diagonal/>
    </border>
    <border>
      <left/>
      <right/>
      <top style="thin">
        <color indexed="64"/>
      </top>
      <bottom/>
      <diagonal/>
    </border>
    <border>
      <left/>
      <right style="medium">
        <color indexed="64"/>
      </right>
      <top style="medium">
        <color indexed="64"/>
      </top>
      <bottom style="medium">
        <color indexed="64"/>
      </bottom>
      <diagonal/>
    </border>
    <border>
      <left style="thin">
        <color auto="1"/>
      </left>
      <right/>
      <top/>
      <bottom/>
      <diagonal/>
    </border>
    <border>
      <left/>
      <right style="thin">
        <color rgb="FF7F7F7F"/>
      </right>
      <top style="medium">
        <color indexed="64"/>
      </top>
      <bottom style="thin">
        <color rgb="FF7F7F7F"/>
      </bottom>
      <diagonal/>
    </border>
    <border>
      <left/>
      <right style="hair">
        <color auto="1"/>
      </right>
      <top style="hair">
        <color auto="1"/>
      </top>
      <bottom style="hair">
        <color auto="1"/>
      </bottom>
      <diagonal/>
    </border>
    <border>
      <left/>
      <right/>
      <top/>
      <bottom style="hair">
        <color auto="1"/>
      </bottom>
      <diagonal/>
    </border>
    <border>
      <left style="thin">
        <color auto="1"/>
      </left>
      <right/>
      <top style="hair">
        <color auto="1"/>
      </top>
      <bottom style="hair">
        <color auto="1"/>
      </bottom>
      <diagonal/>
    </border>
    <border>
      <left style="thin">
        <color auto="1"/>
      </left>
      <right style="thin">
        <color auto="1"/>
      </right>
      <top style="thin">
        <color auto="1"/>
      </top>
      <bottom style="thin">
        <color auto="1"/>
      </bottom>
      <diagonal/>
    </border>
    <border>
      <left/>
      <right style="thin">
        <color rgb="FF7F7F7F"/>
      </right>
      <top style="thin">
        <color rgb="FF7F7F7F"/>
      </top>
      <bottom style="thin">
        <color rgb="FF7F7F7F"/>
      </bottom>
      <diagonal/>
    </border>
    <border>
      <left style="thin">
        <color rgb="FF7F7F7F"/>
      </left>
      <right style="thin">
        <color auto="1"/>
      </right>
      <top style="thin">
        <color rgb="FF7F7F7F"/>
      </top>
      <bottom style="thin">
        <color rgb="FF7F7F7F"/>
      </bottom>
      <diagonal/>
    </border>
    <border>
      <left/>
      <right style="hair">
        <color rgb="FF7F7F7F"/>
      </right>
      <top/>
      <bottom style="hair">
        <color auto="1"/>
      </bottom>
      <diagonal/>
    </border>
    <border>
      <left style="hair">
        <color rgb="FF7F7F7F"/>
      </left>
      <right/>
      <top/>
      <bottom style="hair">
        <color auto="1"/>
      </bottom>
      <diagonal/>
    </border>
    <border>
      <left/>
      <right style="thin">
        <color auto="1"/>
      </right>
      <top/>
      <bottom style="thin">
        <color auto="1"/>
      </bottom>
      <diagonal/>
    </border>
    <border>
      <left/>
      <right style="hair">
        <color rgb="FF7F7F7F"/>
      </right>
      <top/>
      <bottom style="thin">
        <color rgb="FF7F7F7F"/>
      </bottom>
      <diagonal/>
    </border>
    <border>
      <left style="hair">
        <color rgb="FF7F7F7F"/>
      </left>
      <right/>
      <top/>
      <bottom style="thin">
        <color rgb="FF7F7F7F"/>
      </bottom>
      <diagonal/>
    </border>
    <border>
      <left style="thin">
        <color rgb="FF7F7F7F"/>
      </left>
      <right style="thin">
        <color rgb="FF7F7F7F"/>
      </right>
      <top style="thin">
        <color rgb="FF7F7F7F"/>
      </top>
      <bottom style="thin">
        <color auto="1"/>
      </bottom>
      <diagonal/>
    </border>
    <border>
      <left style="thin">
        <color rgb="FF7F7F7F"/>
      </left>
      <right/>
      <top style="thin">
        <color rgb="FF7F7F7F"/>
      </top>
      <bottom style="thin">
        <color auto="1"/>
      </bottom>
      <diagonal/>
    </border>
    <border>
      <left/>
      <right/>
      <top style="thin">
        <color rgb="FF7F7F7F"/>
      </top>
      <bottom/>
      <diagonal/>
    </border>
    <border>
      <left style="medium">
        <color indexed="64"/>
      </left>
      <right style="medium">
        <color indexed="64"/>
      </right>
      <top style="medium">
        <color indexed="64"/>
      </top>
      <bottom style="medium">
        <color indexed="64"/>
      </bottom>
      <diagonal/>
    </border>
    <border>
      <left style="thin">
        <color auto="1"/>
      </left>
      <right style="hair">
        <color auto="1"/>
      </right>
      <top style="hair">
        <color auto="1"/>
      </top>
      <bottom style="hair">
        <color auto="1"/>
      </bottom>
      <diagonal/>
    </border>
    <border>
      <left/>
      <right style="thin">
        <color rgb="FF7F7F7F"/>
      </right>
      <top style="thin">
        <color rgb="FF7F7F7F"/>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style="hair">
        <color auto="1"/>
      </bottom>
      <diagonal/>
    </border>
    <border>
      <left style="thin">
        <color indexed="64"/>
      </left>
      <right style="thin">
        <color auto="1"/>
      </right>
      <top style="thin">
        <color auto="1"/>
      </top>
      <bottom/>
      <diagonal/>
    </border>
    <border>
      <left style="thin">
        <color indexed="64"/>
      </left>
      <right style="thin">
        <color auto="1"/>
      </right>
      <top/>
      <bottom style="thin">
        <color indexed="64"/>
      </bottom>
      <diagonal/>
    </border>
    <border>
      <left style="thin">
        <color indexed="64"/>
      </left>
      <right style="thin">
        <color auto="1"/>
      </right>
      <top/>
      <bottom/>
      <diagonal/>
    </border>
    <border>
      <left style="thin">
        <color auto="1"/>
      </left>
      <right/>
      <top/>
      <bottom style="thin">
        <color auto="1"/>
      </bottom>
      <diagonal/>
    </border>
    <border>
      <left/>
      <right/>
      <top/>
      <bottom style="thin">
        <color rgb="FF7F7F7F"/>
      </bottom>
      <diagonal/>
    </border>
    <border>
      <left style="thin">
        <color rgb="FF7F7F7F"/>
      </left>
      <right style="hair">
        <color rgb="FF7F7F7F"/>
      </right>
      <top style="hair">
        <color auto="1"/>
      </top>
      <bottom style="hair">
        <color auto="1"/>
      </bottom>
      <diagonal/>
    </border>
    <border>
      <left style="thin">
        <color rgb="FF7F7F7F"/>
      </left>
      <right style="hair">
        <color rgb="FF7F7F7F"/>
      </right>
      <top/>
      <bottom style="hair">
        <color auto="1"/>
      </bottom>
      <diagonal/>
    </border>
    <border>
      <left/>
      <right style="thin">
        <color auto="1"/>
      </right>
      <top style="thin">
        <color auto="1"/>
      </top>
      <bottom/>
      <diagonal/>
    </border>
  </borders>
  <cellStyleXfs count="15">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1" fillId="7" borderId="0" applyNumberFormat="0" applyBorder="0" applyAlignment="0" applyProtection="0"/>
    <xf numFmtId="0" fontId="9" fillId="0" borderId="0"/>
    <xf numFmtId="43" fontId="9" fillId="0" borderId="0" applyFont="0" applyFill="0" applyBorder="0" applyAlignment="0" applyProtection="0"/>
    <xf numFmtId="0" fontId="2" fillId="2" borderId="0" applyNumberFormat="0" applyBorder="0" applyAlignment="0" applyProtection="0"/>
    <xf numFmtId="0" fontId="8" fillId="6" borderId="0" applyNumberFormat="0" applyBorder="0" applyAlignment="0" applyProtection="0"/>
    <xf numFmtId="0" fontId="5" fillId="5" borderId="1" applyNumberFormat="0" applyAlignment="0" applyProtection="0"/>
    <xf numFmtId="0" fontId="30" fillId="0" borderId="0" applyNumberFormat="0" applyFill="0" applyBorder="0" applyAlignment="0" applyProtection="0"/>
    <xf numFmtId="0" fontId="9" fillId="0" borderId="0"/>
    <xf numFmtId="9" fontId="1" fillId="0" borderId="0" applyFont="0" applyFill="0" applyBorder="0" applyAlignment="0" applyProtection="0"/>
  </cellStyleXfs>
  <cellXfs count="361">
    <xf numFmtId="0" fontId="0" fillId="0" borderId="0" xfId="0"/>
    <xf numFmtId="0" fontId="10" fillId="0" borderId="0" xfId="7" applyFont="1" applyAlignment="1" applyProtection="1">
      <alignment horizontal="center" vertical="center" wrapText="1"/>
      <protection locked="0"/>
    </xf>
    <xf numFmtId="0" fontId="11" fillId="8" borderId="2" xfId="8" applyNumberFormat="1" applyFont="1" applyFill="1" applyBorder="1" applyAlignment="1" applyProtection="1">
      <alignment horizontal="center" vertical="center" wrapText="1"/>
      <protection locked="0"/>
    </xf>
    <xf numFmtId="0" fontId="11" fillId="8" borderId="3" xfId="8" applyNumberFormat="1" applyFont="1" applyFill="1" applyBorder="1" applyAlignment="1" applyProtection="1">
      <alignment horizontal="center" vertical="center" wrapText="1"/>
      <protection locked="0"/>
    </xf>
    <xf numFmtId="0" fontId="12" fillId="0" borderId="0" xfId="7" quotePrefix="1" applyFont="1" applyAlignment="1" applyProtection="1">
      <alignment vertical="top"/>
      <protection locked="0"/>
    </xf>
    <xf numFmtId="0" fontId="9" fillId="0" borderId="0" xfId="7" applyAlignment="1" applyProtection="1">
      <alignment horizontal="center" vertical="center" wrapText="1"/>
      <protection locked="0"/>
    </xf>
    <xf numFmtId="0" fontId="9" fillId="9" borderId="0" xfId="7" applyFill="1" applyAlignment="1" applyProtection="1">
      <alignment horizontal="center" vertical="center" wrapText="1"/>
      <protection locked="0"/>
    </xf>
    <xf numFmtId="0" fontId="14" fillId="2" borderId="0" xfId="9" applyFont="1" applyBorder="1" applyAlignment="1" applyProtection="1">
      <alignment horizontal="left" vertical="center"/>
      <protection locked="0"/>
    </xf>
    <xf numFmtId="0" fontId="0" fillId="0" borderId="0" xfId="0" applyProtection="1">
      <protection locked="0"/>
    </xf>
    <xf numFmtId="0" fontId="9" fillId="0" borderId="0" xfId="7" applyAlignment="1" applyProtection="1">
      <alignment vertical="center" wrapText="1"/>
      <protection locked="0"/>
    </xf>
    <xf numFmtId="0" fontId="9" fillId="9" borderId="0" xfId="7" applyFill="1" applyAlignment="1" applyProtection="1">
      <alignment vertical="center" wrapText="1"/>
      <protection locked="0"/>
    </xf>
    <xf numFmtId="0" fontId="9" fillId="0" borderId="0" xfId="7" applyProtection="1">
      <protection locked="0"/>
    </xf>
    <xf numFmtId="0" fontId="15" fillId="0" borderId="0" xfId="7" applyFont="1" applyAlignment="1" applyProtection="1">
      <alignment vertical="center"/>
      <protection locked="0"/>
    </xf>
    <xf numFmtId="0" fontId="15" fillId="10" borderId="6" xfId="7" applyFont="1" applyFill="1" applyBorder="1" applyAlignment="1" applyProtection="1">
      <alignment horizontal="center" vertical="center" wrapText="1"/>
      <protection locked="0"/>
    </xf>
    <xf numFmtId="0" fontId="15" fillId="8" borderId="0" xfId="7" applyFont="1" applyFill="1" applyAlignment="1" applyProtection="1">
      <alignment horizontal="center" vertical="center" wrapText="1"/>
      <protection locked="0"/>
    </xf>
    <xf numFmtId="0" fontId="15" fillId="0" borderId="0" xfId="7" applyFont="1" applyAlignment="1" applyProtection="1">
      <alignment vertical="center" wrapText="1"/>
      <protection locked="0"/>
    </xf>
    <xf numFmtId="0" fontId="15" fillId="9" borderId="0" xfId="7" applyFont="1" applyFill="1" applyAlignment="1" applyProtection="1">
      <alignment vertical="center" wrapText="1"/>
      <protection locked="0"/>
    </xf>
    <xf numFmtId="0" fontId="13" fillId="0" borderId="0" xfId="7" applyFont="1" applyProtection="1">
      <protection locked="0"/>
    </xf>
    <xf numFmtId="0" fontId="9" fillId="0" borderId="8" xfId="7" quotePrefix="1" applyBorder="1" applyProtection="1">
      <protection locked="0"/>
    </xf>
    <xf numFmtId="0" fontId="9" fillId="0" borderId="0" xfId="7" quotePrefix="1" applyProtection="1">
      <protection locked="0"/>
    </xf>
    <xf numFmtId="0" fontId="9" fillId="0" borderId="0" xfId="7" applyAlignment="1" applyProtection="1">
      <alignment horizontal="center"/>
      <protection locked="0"/>
    </xf>
    <xf numFmtId="0" fontId="9" fillId="0" borderId="0" xfId="7" applyAlignment="1" applyProtection="1">
      <alignment horizontal="left" vertical="center"/>
      <protection locked="0"/>
    </xf>
    <xf numFmtId="0" fontId="13" fillId="0" borderId="0" xfId="7" applyFont="1" applyAlignment="1" applyProtection="1">
      <alignment horizontal="right" vertical="center" wrapText="1"/>
      <protection locked="0"/>
    </xf>
    <xf numFmtId="0" fontId="13" fillId="0" borderId="0" xfId="7" applyFont="1" applyAlignment="1" applyProtection="1">
      <alignment horizontal="center" vertical="center"/>
      <protection locked="0"/>
    </xf>
    <xf numFmtId="0" fontId="17" fillId="8" borderId="0" xfId="8" applyNumberFormat="1" applyFont="1" applyFill="1" applyBorder="1" applyAlignment="1" applyProtection="1">
      <alignment horizontal="center" vertical="center" wrapText="1"/>
      <protection locked="0"/>
    </xf>
    <xf numFmtId="0" fontId="17" fillId="8" borderId="0" xfId="8" applyNumberFormat="1" applyFont="1" applyFill="1" applyAlignment="1" applyProtection="1">
      <alignment horizontal="center" vertical="center" wrapText="1"/>
      <protection locked="0"/>
    </xf>
    <xf numFmtId="0" fontId="9" fillId="8" borderId="0" xfId="7" applyFill="1" applyAlignment="1" applyProtection="1">
      <alignment vertical="center" wrapText="1"/>
      <protection locked="0"/>
    </xf>
    <xf numFmtId="0" fontId="9" fillId="8" borderId="0" xfId="7" applyFill="1" applyAlignment="1" applyProtection="1">
      <alignment horizontal="center" vertical="center" wrapText="1"/>
      <protection locked="0"/>
    </xf>
    <xf numFmtId="0" fontId="19" fillId="10" borderId="0" xfId="7" applyFont="1" applyFill="1" applyAlignment="1" applyProtection="1">
      <alignment horizontal="center" vertical="center" wrapText="1"/>
      <protection locked="0"/>
    </xf>
    <xf numFmtId="0" fontId="20" fillId="0" borderId="0" xfId="7" applyFont="1" applyAlignment="1" applyProtection="1">
      <alignment horizontal="center" vertical="center" wrapText="1"/>
      <protection locked="0"/>
    </xf>
    <xf numFmtId="0" fontId="2" fillId="2" borderId="10" xfId="2" applyBorder="1" applyAlignment="1" applyProtection="1">
      <alignment horizontal="center" vertical="center" wrapText="1"/>
      <protection locked="0"/>
    </xf>
    <xf numFmtId="0" fontId="2" fillId="2" borderId="11" xfId="9" applyBorder="1" applyAlignment="1" applyProtection="1">
      <alignment horizontal="center" vertical="center" wrapText="1"/>
      <protection locked="0"/>
    </xf>
    <xf numFmtId="0" fontId="3" fillId="3" borderId="11" xfId="3" applyBorder="1" applyAlignment="1" applyProtection="1">
      <alignment horizontal="center" vertical="center" wrapText="1"/>
      <protection locked="0"/>
    </xf>
    <xf numFmtId="164" fontId="1" fillId="0" borderId="2" xfId="1" applyNumberFormat="1" applyBorder="1" applyAlignment="1" applyProtection="1">
      <alignment horizontal="center" vertical="center" wrapText="1"/>
      <protection locked="0"/>
    </xf>
    <xf numFmtId="0" fontId="9" fillId="0" borderId="10" xfId="8" applyNumberFormat="1" applyBorder="1" applyAlignment="1" applyProtection="1">
      <alignment horizontal="center" vertical="center" wrapText="1"/>
      <protection locked="0"/>
    </xf>
    <xf numFmtId="0" fontId="9" fillId="8" borderId="2" xfId="8" applyNumberFormat="1" applyFill="1" applyBorder="1" applyAlignment="1" applyProtection="1">
      <alignment horizontal="center" vertical="center" wrapText="1"/>
      <protection locked="0"/>
    </xf>
    <xf numFmtId="0" fontId="9" fillId="0" borderId="0" xfId="8" applyNumberFormat="1" applyAlignment="1" applyProtection="1">
      <alignment horizontal="center" vertical="center" wrapText="1"/>
      <protection locked="0"/>
    </xf>
    <xf numFmtId="0" fontId="9" fillId="0" borderId="13" xfId="8" applyNumberFormat="1" applyBorder="1" applyAlignment="1" applyProtection="1">
      <alignment horizontal="center" vertical="center" wrapText="1"/>
      <protection locked="0"/>
    </xf>
    <xf numFmtId="0" fontId="2" fillId="2" borderId="17" xfId="9" applyBorder="1" applyAlignment="1" applyProtection="1">
      <alignment horizontal="center" vertical="center" wrapText="1"/>
      <protection locked="0"/>
    </xf>
    <xf numFmtId="0" fontId="2" fillId="2" borderId="17" xfId="9" applyBorder="1" applyAlignment="1" applyProtection="1">
      <alignment horizontal="left" vertical="center" wrapText="1"/>
      <protection locked="0"/>
    </xf>
    <xf numFmtId="0" fontId="9" fillId="0" borderId="12" xfId="8" applyNumberFormat="1" applyBorder="1" applyAlignment="1" applyProtection="1">
      <alignment horizontal="left" vertical="center" wrapText="1"/>
      <protection locked="0"/>
    </xf>
    <xf numFmtId="0" fontId="12" fillId="0" borderId="0" xfId="7" quotePrefix="1" applyFont="1" applyAlignment="1" applyProtection="1">
      <alignment horizontal="left" vertical="center"/>
      <protection locked="0"/>
    </xf>
    <xf numFmtId="0" fontId="12" fillId="0" borderId="0" xfId="7" applyFont="1" applyAlignment="1" applyProtection="1">
      <alignment horizontal="center" vertical="center"/>
      <protection locked="0"/>
    </xf>
    <xf numFmtId="0" fontId="9" fillId="9" borderId="0" xfId="7" applyFill="1" applyProtection="1">
      <protection locked="0"/>
    </xf>
    <xf numFmtId="0" fontId="9" fillId="0" borderId="0" xfId="7" applyAlignment="1" applyProtection="1">
      <alignment wrapText="1"/>
      <protection locked="0"/>
    </xf>
    <xf numFmtId="0" fontId="0" fillId="0" borderId="0" xfId="0" applyAlignment="1" applyProtection="1">
      <alignment horizontal="right"/>
      <protection locked="0"/>
    </xf>
    <xf numFmtId="0" fontId="5" fillId="5" borderId="21" xfId="11" applyBorder="1" applyAlignment="1" applyProtection="1">
      <alignment horizontal="center" vertical="center" wrapText="1"/>
      <protection locked="0"/>
    </xf>
    <xf numFmtId="0" fontId="21" fillId="5" borderId="14" xfId="11" applyFont="1" applyBorder="1" applyAlignment="1" applyProtection="1">
      <alignment horizontal="center" vertical="center"/>
      <protection locked="0"/>
    </xf>
    <xf numFmtId="0" fontId="21" fillId="5" borderId="1" xfId="11" applyFont="1" applyAlignment="1" applyProtection="1">
      <alignment horizontal="center" vertical="center"/>
      <protection locked="0"/>
    </xf>
    <xf numFmtId="0" fontId="9" fillId="0" borderId="0" xfId="7" applyAlignment="1" applyProtection="1">
      <alignment vertical="center"/>
      <protection locked="0"/>
    </xf>
    <xf numFmtId="0" fontId="9" fillId="9" borderId="0" xfId="7" applyFill="1" applyAlignment="1" applyProtection="1">
      <alignment vertical="center"/>
      <protection locked="0"/>
    </xf>
    <xf numFmtId="0" fontId="9" fillId="0" borderId="0" xfId="7" applyAlignment="1" applyProtection="1">
      <alignment horizontal="left" vertical="center" wrapText="1"/>
      <protection locked="0"/>
    </xf>
    <xf numFmtId="0" fontId="22" fillId="0" borderId="0" xfId="7" applyFont="1" applyAlignment="1" applyProtection="1">
      <alignment horizontal="center" vertical="center"/>
      <protection locked="0"/>
    </xf>
    <xf numFmtId="0" fontId="23" fillId="8" borderId="0" xfId="7" applyFont="1" applyFill="1" applyAlignment="1" applyProtection="1">
      <alignment vertical="center"/>
      <protection locked="0"/>
    </xf>
    <xf numFmtId="0" fontId="23" fillId="8" borderId="0" xfId="7" applyFont="1" applyFill="1" applyAlignment="1" applyProtection="1">
      <alignment horizontal="center" vertical="center"/>
      <protection locked="0"/>
    </xf>
    <xf numFmtId="0" fontId="15" fillId="10" borderId="6" xfId="7" applyFont="1" applyFill="1" applyBorder="1" applyAlignment="1" applyProtection="1">
      <alignment horizontal="center" vertical="center"/>
      <protection locked="0"/>
    </xf>
    <xf numFmtId="0" fontId="15" fillId="9" borderId="0" xfId="7" applyFont="1" applyFill="1" applyAlignment="1" applyProtection="1">
      <alignment vertical="center"/>
      <protection locked="0"/>
    </xf>
    <xf numFmtId="0" fontId="15" fillId="0" borderId="0" xfId="7" applyFont="1" applyAlignment="1" applyProtection="1">
      <alignment horizontal="center" vertical="center"/>
      <protection locked="0"/>
    </xf>
    <xf numFmtId="0" fontId="24" fillId="8" borderId="0" xfId="7" applyFont="1" applyFill="1" applyAlignment="1" applyProtection="1">
      <alignment vertical="center"/>
      <protection locked="0"/>
    </xf>
    <xf numFmtId="0" fontId="24" fillId="8" borderId="0" xfId="7" applyFont="1" applyFill="1" applyAlignment="1" applyProtection="1">
      <alignment horizontal="center" vertical="center"/>
      <protection locked="0"/>
    </xf>
    <xf numFmtId="0" fontId="10" fillId="0" borderId="0" xfId="7" applyFont="1" applyProtection="1">
      <protection locked="0"/>
    </xf>
    <xf numFmtId="0" fontId="9" fillId="0" borderId="8" xfId="7" applyBorder="1" applyProtection="1">
      <protection locked="0"/>
    </xf>
    <xf numFmtId="0" fontId="23" fillId="0" borderId="0" xfId="7" applyFont="1" applyAlignment="1" applyProtection="1">
      <alignment horizontal="center" wrapText="1"/>
      <protection locked="0"/>
    </xf>
    <xf numFmtId="0" fontId="25" fillId="0" borderId="0" xfId="7" applyFont="1" applyAlignment="1" applyProtection="1">
      <alignment horizontal="center" wrapText="1"/>
      <protection locked="0"/>
    </xf>
    <xf numFmtId="0" fontId="13" fillId="9" borderId="0" xfId="7" applyFont="1" applyFill="1" applyProtection="1">
      <protection locked="0"/>
    </xf>
    <xf numFmtId="0" fontId="3" fillId="3" borderId="0" xfId="3" applyBorder="1" applyAlignment="1" applyProtection="1">
      <alignment horizontal="center" vertical="center" wrapText="1"/>
      <protection locked="0"/>
    </xf>
    <xf numFmtId="0" fontId="13" fillId="0" borderId="0" xfId="7" applyFont="1" applyAlignment="1" applyProtection="1">
      <alignment wrapText="1"/>
      <protection locked="0"/>
    </xf>
    <xf numFmtId="0" fontId="9" fillId="0" borderId="25" xfId="8" applyNumberFormat="1" applyBorder="1" applyAlignment="1" applyProtection="1">
      <alignment horizontal="left" vertical="center" wrapText="1"/>
      <protection locked="0"/>
    </xf>
    <xf numFmtId="44" fontId="1" fillId="0" borderId="10" xfId="1" applyBorder="1" applyAlignment="1" applyProtection="1">
      <alignment horizontal="center" vertical="center" wrapText="1"/>
      <protection locked="0"/>
    </xf>
    <xf numFmtId="0" fontId="10" fillId="9" borderId="0" xfId="7" applyFont="1" applyFill="1" applyProtection="1">
      <protection locked="0"/>
    </xf>
    <xf numFmtId="0" fontId="10" fillId="0" borderId="0" xfId="7" applyFont="1" applyAlignment="1" applyProtection="1">
      <alignment horizontal="center"/>
      <protection locked="0"/>
    </xf>
    <xf numFmtId="0" fontId="9" fillId="0" borderId="0" xfId="7" applyAlignment="1" applyProtection="1">
      <alignment horizontal="left"/>
      <protection locked="0"/>
    </xf>
    <xf numFmtId="0" fontId="0" fillId="9" borderId="0" xfId="0" applyFill="1" applyProtection="1">
      <protection locked="0"/>
    </xf>
    <xf numFmtId="44" fontId="4" fillId="4" borderId="1" xfId="4" applyNumberFormat="1" applyBorder="1" applyAlignment="1" applyProtection="1">
      <alignment vertical="center"/>
      <protection locked="0"/>
    </xf>
    <xf numFmtId="44" fontId="3" fillId="3" borderId="1" xfId="3" applyNumberFormat="1" applyBorder="1" applyAlignment="1" applyProtection="1">
      <alignment vertical="center"/>
      <protection locked="0"/>
    </xf>
    <xf numFmtId="44" fontId="2" fillId="2" borderId="1" xfId="2" applyNumberFormat="1" applyBorder="1" applyAlignment="1" applyProtection="1">
      <alignment vertical="center"/>
      <protection locked="0"/>
    </xf>
    <xf numFmtId="44" fontId="3" fillId="3" borderId="0" xfId="3" applyNumberFormat="1" applyAlignment="1" applyProtection="1">
      <alignment vertical="center" wrapText="1"/>
      <protection locked="0"/>
    </xf>
    <xf numFmtId="0" fontId="27" fillId="0" borderId="0" xfId="6" applyFont="1" applyFill="1" applyBorder="1" applyAlignment="1" applyProtection="1">
      <alignment vertical="center"/>
      <protection locked="0"/>
    </xf>
    <xf numFmtId="0" fontId="27" fillId="0" borderId="0" xfId="7" applyFont="1" applyProtection="1">
      <protection locked="0"/>
    </xf>
    <xf numFmtId="44" fontId="27" fillId="0" borderId="0" xfId="1" applyFont="1" applyFill="1" applyBorder="1" applyAlignment="1" applyProtection="1">
      <alignment vertical="center"/>
      <protection locked="0"/>
    </xf>
    <xf numFmtId="0" fontId="27" fillId="0" borderId="0" xfId="7" applyFont="1" applyAlignment="1" applyProtection="1">
      <alignment wrapText="1"/>
      <protection locked="0"/>
    </xf>
    <xf numFmtId="9" fontId="27" fillId="0" borderId="0" xfId="11" applyNumberFormat="1" applyFont="1" applyFill="1" applyBorder="1" applyAlignment="1" applyProtection="1">
      <alignment horizontal="left" vertical="center"/>
      <protection locked="0"/>
    </xf>
    <xf numFmtId="3" fontId="27" fillId="0" borderId="0" xfId="11" applyNumberFormat="1" applyFont="1" applyFill="1" applyBorder="1" applyAlignment="1" applyProtection="1">
      <alignment horizontal="left" vertical="center"/>
      <protection locked="0"/>
    </xf>
    <xf numFmtId="0" fontId="27" fillId="0" borderId="0" xfId="7" applyFont="1" applyAlignment="1" applyProtection="1">
      <alignment vertical="center"/>
      <protection locked="0"/>
    </xf>
    <xf numFmtId="44" fontId="5" fillId="5" borderId="1" xfId="1" applyFont="1" applyFill="1" applyBorder="1" applyAlignment="1" applyProtection="1">
      <alignment vertical="center"/>
      <protection locked="0"/>
    </xf>
    <xf numFmtId="0" fontId="27" fillId="0" borderId="0" xfId="7" applyFont="1" applyAlignment="1" applyProtection="1">
      <alignment horizontal="center" wrapText="1"/>
      <protection locked="0"/>
    </xf>
    <xf numFmtId="0" fontId="23" fillId="8" borderId="0" xfId="7" applyFont="1" applyFill="1" applyAlignment="1" applyProtection="1">
      <alignment wrapText="1"/>
      <protection locked="0"/>
    </xf>
    <xf numFmtId="0" fontId="23" fillId="0" borderId="0" xfId="7" applyFont="1" applyAlignment="1" applyProtection="1">
      <alignment wrapText="1"/>
      <protection locked="0"/>
    </xf>
    <xf numFmtId="0" fontId="23" fillId="0" borderId="0" xfId="7" applyFont="1" applyAlignment="1" applyProtection="1">
      <alignment horizontal="center"/>
      <protection locked="0"/>
    </xf>
    <xf numFmtId="0" fontId="0" fillId="0" borderId="0" xfId="0"/>
    <xf numFmtId="0" fontId="20" fillId="0" borderId="0" xfId="7" applyFont="1" applyAlignment="1" applyProtection="1">
      <alignment horizontal="center" wrapText="1"/>
      <protection locked="0"/>
    </xf>
    <xf numFmtId="0" fontId="9" fillId="0" borderId="8" xfId="7" applyBorder="1" applyAlignment="1" applyProtection="1">
      <alignment vertical="center"/>
      <protection locked="0"/>
    </xf>
    <xf numFmtId="0" fontId="9" fillId="0" borderId="2" xfId="8" applyNumberFormat="1" applyBorder="1" applyAlignment="1" applyProtection="1">
      <alignment horizontal="left" vertical="center" wrapText="1"/>
      <protection locked="0"/>
    </xf>
    <xf numFmtId="0" fontId="11" fillId="8" borderId="31" xfId="8" applyNumberFormat="1" applyFont="1" applyFill="1" applyBorder="1" applyAlignment="1" applyProtection="1">
      <alignment horizontal="center" vertical="center" wrapText="1"/>
      <protection locked="0"/>
    </xf>
    <xf numFmtId="0" fontId="11" fillId="8" borderId="13" xfId="8" applyNumberFormat="1" applyFont="1" applyFill="1" applyBorder="1" applyAlignment="1" applyProtection="1">
      <alignment horizontal="center" vertical="center" wrapText="1"/>
      <protection locked="0"/>
    </xf>
    <xf numFmtId="0" fontId="11" fillId="8" borderId="13" xfId="8" applyNumberFormat="1" applyFont="1" applyFill="1" applyBorder="1" applyAlignment="1" applyProtection="1">
      <alignment horizontal="center" vertical="top" wrapText="1"/>
      <protection locked="0"/>
    </xf>
    <xf numFmtId="0" fontId="31" fillId="0" borderId="0" xfId="0" applyFont="1"/>
    <xf numFmtId="0" fontId="9" fillId="0" borderId="0" xfId="13" applyFont="1"/>
    <xf numFmtId="0" fontId="9" fillId="0" borderId="0" xfId="13" applyFont="1" applyAlignment="1">
      <alignment vertical="top" wrapText="1"/>
    </xf>
    <xf numFmtId="0" fontId="33" fillId="0" borderId="0" xfId="0" applyFont="1" applyAlignment="1">
      <alignment vertical="center"/>
    </xf>
    <xf numFmtId="0" fontId="31" fillId="0" borderId="0" xfId="0" applyFont="1" applyAlignment="1">
      <alignment vertical="center"/>
    </xf>
    <xf numFmtId="0" fontId="34" fillId="0" borderId="0" xfId="0" applyFont="1" applyAlignment="1">
      <alignment horizontal="left" vertical="center" indent="2"/>
    </xf>
    <xf numFmtId="0" fontId="1" fillId="0" borderId="0" xfId="0" applyFont="1"/>
    <xf numFmtId="0" fontId="31" fillId="0" borderId="18" xfId="0" applyFont="1" applyBorder="1"/>
    <xf numFmtId="0" fontId="31" fillId="0" borderId="30" xfId="0" applyFont="1" applyBorder="1"/>
    <xf numFmtId="0" fontId="9" fillId="0" borderId="0" xfId="0" applyFont="1"/>
    <xf numFmtId="0" fontId="9" fillId="0" borderId="0" xfId="0" applyFont="1" applyAlignment="1">
      <alignment vertical="top"/>
    </xf>
    <xf numFmtId="0" fontId="9" fillId="0" borderId="0" xfId="0" applyFont="1" applyAlignment="1">
      <alignment horizontal="left" vertical="center" indent="2"/>
    </xf>
    <xf numFmtId="0" fontId="0" fillId="0" borderId="0" xfId="0" applyFill="1"/>
    <xf numFmtId="0" fontId="18" fillId="0" borderId="0" xfId="10" applyFont="1" applyFill="1" applyBorder="1" applyAlignment="1" applyProtection="1">
      <alignment horizontal="left" vertical="center"/>
      <protection locked="0"/>
    </xf>
    <xf numFmtId="0" fontId="18" fillId="0" borderId="8" xfId="10" applyFont="1" applyFill="1" applyBorder="1" applyAlignment="1" applyProtection="1">
      <alignment horizontal="left" vertical="center"/>
      <protection locked="0"/>
    </xf>
    <xf numFmtId="9" fontId="18" fillId="0" borderId="8" xfId="10" applyNumberFormat="1" applyFont="1" applyFill="1" applyBorder="1" applyAlignment="1" applyProtection="1">
      <alignment horizontal="left" vertical="center"/>
      <protection locked="0"/>
    </xf>
    <xf numFmtId="0" fontId="37" fillId="0" borderId="0" xfId="0" applyFont="1"/>
    <xf numFmtId="0" fontId="31" fillId="0" borderId="0" xfId="0" applyFont="1" applyAlignment="1">
      <alignment horizontal="justify" vertical="center"/>
    </xf>
    <xf numFmtId="0" fontId="0" fillId="0" borderId="0" xfId="0" applyAlignment="1">
      <alignment vertical="center"/>
    </xf>
    <xf numFmtId="0" fontId="0" fillId="0" borderId="0" xfId="0" applyAlignment="1">
      <alignment horizontal="right" vertical="center"/>
    </xf>
    <xf numFmtId="0" fontId="39" fillId="0" borderId="0" xfId="0" applyFont="1" applyBorder="1" applyAlignment="1" applyProtection="1">
      <alignment horizontal="left" vertical="center" wrapText="1"/>
      <protection locked="0"/>
    </xf>
    <xf numFmtId="0" fontId="31" fillId="0" borderId="0" xfId="0" applyFont="1" applyAlignment="1">
      <alignment horizontal="left" vertical="center"/>
    </xf>
    <xf numFmtId="0" fontId="31" fillId="0" borderId="0" xfId="0" applyFont="1" applyAlignment="1">
      <alignment horizontal="left" vertical="center" wrapText="1"/>
    </xf>
    <xf numFmtId="0" fontId="17" fillId="0" borderId="0" xfId="0" applyFont="1" applyAlignment="1">
      <alignment horizontal="left" vertical="center"/>
    </xf>
    <xf numFmtId="0" fontId="31" fillId="0" borderId="0" xfId="0" applyFont="1" applyAlignment="1">
      <alignment horizontal="center" vertical="center"/>
    </xf>
    <xf numFmtId="0" fontId="31" fillId="0" borderId="36" xfId="0" applyFont="1" applyBorder="1" applyAlignment="1">
      <alignment horizontal="center"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17" fillId="0" borderId="0" xfId="0" applyFont="1" applyAlignment="1"/>
    <xf numFmtId="0" fontId="17" fillId="0" borderId="0" xfId="0" applyFont="1"/>
    <xf numFmtId="0" fontId="28" fillId="0" borderId="0" xfId="7" applyFont="1" applyFill="1" applyAlignment="1">
      <alignment vertical="center"/>
    </xf>
    <xf numFmtId="0" fontId="41" fillId="0" borderId="0" xfId="0" applyFont="1" applyFill="1" applyAlignment="1">
      <alignment vertical="center"/>
    </xf>
    <xf numFmtId="44" fontId="40" fillId="0" borderId="0" xfId="5" applyNumberFormat="1" applyFont="1" applyFill="1" applyBorder="1" applyAlignment="1">
      <alignment horizontal="center"/>
    </xf>
    <xf numFmtId="164" fontId="31" fillId="0" borderId="0" xfId="0" applyNumberFormat="1" applyFont="1" applyFill="1" applyBorder="1"/>
    <xf numFmtId="44" fontId="40" fillId="0" borderId="0" xfId="5" applyNumberFormat="1" applyFont="1" applyFill="1" applyBorder="1" applyAlignment="1">
      <alignment horizontal="center" vertical="center"/>
    </xf>
    <xf numFmtId="44" fontId="40" fillId="0" borderId="0" xfId="5" applyNumberFormat="1" applyFont="1" applyFill="1" applyBorder="1"/>
    <xf numFmtId="0" fontId="31" fillId="0" borderId="0" xfId="0" applyFont="1" applyFill="1" applyBorder="1"/>
    <xf numFmtId="0" fontId="17" fillId="0" borderId="0" xfId="0" applyFont="1" applyBorder="1" applyAlignment="1">
      <alignment horizontal="left" vertical="center"/>
    </xf>
    <xf numFmtId="0" fontId="42" fillId="0" borderId="0" xfId="0" applyFont="1" applyBorder="1" applyAlignment="1">
      <alignment horizontal="left" vertical="center"/>
    </xf>
    <xf numFmtId="0" fontId="42" fillId="0" borderId="0" xfId="0" applyFont="1" applyBorder="1" applyAlignment="1">
      <alignment horizontal="center" vertical="center"/>
    </xf>
    <xf numFmtId="0" fontId="42" fillId="0" borderId="0" xfId="0" applyFont="1"/>
    <xf numFmtId="0" fontId="42" fillId="0" borderId="0" xfId="0" applyFont="1" applyAlignment="1">
      <alignment horizontal="center" vertical="center"/>
    </xf>
    <xf numFmtId="0" fontId="13" fillId="0" borderId="0" xfId="10" applyFont="1" applyFill="1" applyBorder="1" applyAlignment="1" applyProtection="1">
      <alignment vertical="center" wrapText="1"/>
      <protection locked="0"/>
    </xf>
    <xf numFmtId="0" fontId="13" fillId="0" borderId="0" xfId="10" applyFont="1" applyFill="1" applyBorder="1" applyAlignment="1" applyProtection="1">
      <alignment horizontal="left" vertical="center"/>
      <protection locked="0"/>
    </xf>
    <xf numFmtId="0" fontId="9" fillId="0" borderId="0" xfId="0" applyFont="1" applyFill="1" applyAlignment="1">
      <alignment horizontal="left"/>
    </xf>
    <xf numFmtId="0" fontId="13" fillId="0" borderId="13" xfId="10" applyFont="1" applyFill="1" applyBorder="1" applyAlignment="1" applyProtection="1">
      <alignment vertical="center" wrapText="1"/>
      <protection locked="0"/>
    </xf>
    <xf numFmtId="0" fontId="33" fillId="0" borderId="0" xfId="0" applyFont="1" applyAlignment="1" applyProtection="1">
      <alignment vertical="center"/>
      <protection locked="0"/>
    </xf>
    <xf numFmtId="0" fontId="13" fillId="0" borderId="0" xfId="7" applyFont="1" applyAlignment="1" applyProtection="1">
      <alignment horizontal="center" vertical="center" wrapText="1"/>
    </xf>
    <xf numFmtId="164" fontId="0" fillId="0" borderId="0" xfId="1" applyNumberFormat="1" applyFont="1" applyAlignment="1" applyProtection="1">
      <alignment horizontal="center" vertical="center" wrapText="1"/>
    </xf>
    <xf numFmtId="0" fontId="0" fillId="0" borderId="0" xfId="0" applyProtection="1"/>
    <xf numFmtId="0" fontId="15" fillId="8" borderId="0" xfId="7" applyFont="1" applyFill="1" applyAlignment="1" applyProtection="1">
      <alignment horizontal="center" vertical="center" wrapText="1"/>
    </xf>
    <xf numFmtId="164" fontId="15" fillId="8" borderId="0" xfId="7" applyNumberFormat="1" applyFont="1" applyFill="1" applyAlignment="1" applyProtection="1">
      <alignment vertical="center" wrapText="1"/>
    </xf>
    <xf numFmtId="0" fontId="9" fillId="0" borderId="0" xfId="7" applyProtection="1"/>
    <xf numFmtId="0" fontId="9" fillId="0" borderId="0" xfId="7" applyAlignment="1" applyProtection="1">
      <alignment vertical="center" wrapText="1"/>
    </xf>
    <xf numFmtId="44" fontId="5" fillId="5" borderId="9" xfId="5" applyNumberFormat="1" applyBorder="1" applyAlignment="1" applyProtection="1">
      <alignment vertical="center"/>
    </xf>
    <xf numFmtId="0" fontId="9" fillId="0" borderId="0" xfId="7" applyAlignment="1" applyProtection="1">
      <alignment horizontal="center" wrapText="1"/>
    </xf>
    <xf numFmtId="0" fontId="2" fillId="2" borderId="11" xfId="9" applyBorder="1" applyAlignment="1" applyProtection="1">
      <alignment horizontal="center" vertical="center" wrapText="1"/>
    </xf>
    <xf numFmtId="0" fontId="12" fillId="0" borderId="0" xfId="7" applyFont="1" applyAlignment="1" applyProtection="1">
      <alignment horizontal="center" vertical="center"/>
    </xf>
    <xf numFmtId="0" fontId="5" fillId="5" borderId="1" xfId="11" applyAlignment="1" applyProtection="1">
      <alignment horizontal="center" vertical="center" wrapText="1"/>
    </xf>
    <xf numFmtId="0" fontId="9" fillId="0" borderId="0" xfId="7" applyAlignment="1" applyProtection="1">
      <alignment horizontal="right" vertical="center"/>
    </xf>
    <xf numFmtId="0" fontId="26" fillId="11" borderId="0" xfId="0" applyFont="1" applyFill="1" applyAlignment="1" applyProtection="1">
      <alignment vertical="center" wrapText="1"/>
    </xf>
    <xf numFmtId="0" fontId="7" fillId="11" borderId="27" xfId="0" applyFont="1" applyFill="1" applyBorder="1" applyAlignment="1" applyProtection="1">
      <alignment horizontal="center" vertical="center" wrapText="1"/>
    </xf>
    <xf numFmtId="44" fontId="6" fillId="5" borderId="1" xfId="1" applyFont="1" applyFill="1" applyBorder="1" applyAlignment="1" applyProtection="1">
      <alignment vertical="center"/>
    </xf>
    <xf numFmtId="44" fontId="6" fillId="5" borderId="1" xfId="5" applyNumberFormat="1" applyFont="1" applyAlignment="1" applyProtection="1">
      <alignment vertical="center" wrapText="1"/>
    </xf>
    <xf numFmtId="44" fontId="9" fillId="0" borderId="0" xfId="1" applyFont="1" applyFill="1" applyBorder="1" applyAlignment="1" applyProtection="1">
      <alignment vertical="center"/>
    </xf>
    <xf numFmtId="44" fontId="5" fillId="5" borderId="1" xfId="1" applyFont="1" applyFill="1" applyBorder="1" applyAlignment="1" applyProtection="1">
      <alignment vertical="center"/>
    </xf>
    <xf numFmtId="0" fontId="26" fillId="11" borderId="0" xfId="0" applyFont="1" applyFill="1" applyAlignment="1" applyProtection="1">
      <alignment vertical="center" wrapText="1"/>
      <protection locked="0"/>
    </xf>
    <xf numFmtId="0" fontId="7" fillId="11" borderId="27" xfId="0" applyFont="1" applyFill="1" applyBorder="1" applyAlignment="1" applyProtection="1">
      <alignment horizontal="center" vertical="center" wrapText="1"/>
      <protection locked="0"/>
    </xf>
    <xf numFmtId="44" fontId="2" fillId="2" borderId="16" xfId="2" applyNumberFormat="1" applyBorder="1" applyAlignment="1" applyProtection="1">
      <alignment horizontal="center" vertical="center" wrapText="1"/>
      <protection locked="0"/>
    </xf>
    <xf numFmtId="44" fontId="5" fillId="5" borderId="1" xfId="5" applyNumberFormat="1" applyAlignment="1" applyProtection="1">
      <alignment vertical="center" wrapText="1"/>
    </xf>
    <xf numFmtId="44" fontId="2" fillId="2" borderId="2" xfId="2" applyNumberFormat="1" applyBorder="1" applyAlignment="1" applyProtection="1">
      <alignment horizontal="center" vertical="center"/>
      <protection locked="0"/>
    </xf>
    <xf numFmtId="44" fontId="5" fillId="5" borderId="1" xfId="5" applyNumberFormat="1" applyAlignment="1" applyProtection="1">
      <alignment horizontal="center" vertical="center" wrapText="1"/>
      <protection locked="0"/>
    </xf>
    <xf numFmtId="44" fontId="5" fillId="5" borderId="1" xfId="1" applyNumberFormat="1" applyFont="1" applyFill="1" applyBorder="1" applyAlignment="1" applyProtection="1">
      <alignment vertical="center" wrapText="1"/>
    </xf>
    <xf numFmtId="0" fontId="2" fillId="2" borderId="0" xfId="2" applyAlignment="1" applyProtection="1">
      <alignment vertical="center" wrapText="1"/>
      <protection locked="0"/>
    </xf>
    <xf numFmtId="0" fontId="8" fillId="0" borderId="0" xfId="0" applyFont="1"/>
    <xf numFmtId="0" fontId="2" fillId="2" borderId="10" xfId="2" applyBorder="1" applyAlignment="1" applyProtection="1">
      <alignment vertical="center"/>
      <protection locked="0"/>
    </xf>
    <xf numFmtId="0" fontId="2" fillId="2" borderId="10" xfId="2" applyBorder="1" applyAlignment="1" applyProtection="1">
      <alignment vertical="center" wrapText="1"/>
      <protection locked="0"/>
    </xf>
    <xf numFmtId="44" fontId="9" fillId="0" borderId="0" xfId="7" applyNumberFormat="1" applyAlignment="1" applyProtection="1">
      <alignment wrapText="1"/>
      <protection locked="0"/>
    </xf>
    <xf numFmtId="44" fontId="9" fillId="0" borderId="0" xfId="7" applyNumberFormat="1" applyAlignment="1" applyProtection="1">
      <alignment vertical="center" wrapText="1"/>
      <protection locked="0"/>
    </xf>
    <xf numFmtId="0" fontId="9" fillId="0" borderId="0" xfId="7" applyAlignment="1" applyProtection="1">
      <alignment vertical="center"/>
    </xf>
    <xf numFmtId="0" fontId="9" fillId="0" borderId="0" xfId="7" applyAlignment="1" applyProtection="1">
      <alignment horizontal="center" vertical="center"/>
    </xf>
    <xf numFmtId="0" fontId="0" fillId="0" borderId="0" xfId="0" applyAlignment="1" applyProtection="1">
      <alignment vertical="center"/>
    </xf>
    <xf numFmtId="44" fontId="9" fillId="0" borderId="0" xfId="7" applyNumberFormat="1" applyAlignment="1" applyProtection="1">
      <alignment vertical="center"/>
    </xf>
    <xf numFmtId="0" fontId="2" fillId="2" borderId="0" xfId="2" applyAlignment="1" applyProtection="1">
      <alignment vertical="center"/>
      <protection locked="0"/>
    </xf>
    <xf numFmtId="0" fontId="2" fillId="2" borderId="0" xfId="2" applyAlignment="1" applyProtection="1">
      <alignment vertical="center"/>
    </xf>
    <xf numFmtId="44" fontId="0" fillId="0" borderId="7" xfId="1" applyFont="1" applyBorder="1" applyAlignment="1" applyProtection="1">
      <alignment horizontal="right" vertical="center"/>
    </xf>
    <xf numFmtId="0" fontId="0" fillId="0" borderId="0" xfId="0" quotePrefix="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9" fillId="0" borderId="19" xfId="7" applyBorder="1" applyAlignment="1" applyProtection="1">
      <alignment vertical="center"/>
      <protection locked="0"/>
    </xf>
    <xf numFmtId="0" fontId="9" fillId="0" borderId="20" xfId="7" applyBorder="1" applyAlignment="1" applyProtection="1">
      <alignment vertical="center"/>
      <protection locked="0"/>
    </xf>
    <xf numFmtId="44" fontId="0" fillId="0" borderId="2" xfId="0" applyNumberFormat="1" applyBorder="1" applyAlignment="1" applyProtection="1">
      <alignment vertical="center"/>
      <protection locked="0"/>
    </xf>
    <xf numFmtId="0" fontId="12" fillId="0" borderId="23" xfId="7" applyFont="1" applyBorder="1" applyAlignment="1" applyProtection="1">
      <alignment vertical="center" wrapText="1"/>
      <protection locked="0"/>
    </xf>
    <xf numFmtId="0" fontId="12" fillId="0" borderId="0" xfId="7" applyFont="1" applyAlignment="1" applyProtection="1">
      <alignment vertical="center" wrapText="1"/>
      <protection locked="0"/>
    </xf>
    <xf numFmtId="0" fontId="9" fillId="0" borderId="0" xfId="7" applyAlignment="1" applyProtection="1">
      <alignment horizontal="center" vertical="center"/>
      <protection locked="0"/>
    </xf>
    <xf numFmtId="0" fontId="9" fillId="8" borderId="0" xfId="7" applyFill="1" applyAlignment="1" applyProtection="1">
      <alignment vertical="center"/>
      <protection locked="0"/>
    </xf>
    <xf numFmtId="0" fontId="9" fillId="8" borderId="0" xfId="7" applyFill="1" applyAlignment="1" applyProtection="1">
      <alignment horizontal="center" vertical="center"/>
      <protection locked="0"/>
    </xf>
    <xf numFmtId="0" fontId="12" fillId="0" borderId="0" xfId="7" applyFont="1" applyAlignment="1" applyProtection="1">
      <alignment horizontal="center" vertical="center" wrapText="1"/>
      <protection locked="0"/>
    </xf>
    <xf numFmtId="0" fontId="13" fillId="0" borderId="0" xfId="7" applyFont="1" applyAlignment="1" applyProtection="1">
      <alignment vertical="center"/>
    </xf>
    <xf numFmtId="0" fontId="13" fillId="0" borderId="0" xfId="7" applyFont="1" applyAlignment="1" applyProtection="1">
      <alignment horizontal="left" vertical="center" wrapText="1"/>
      <protection locked="0"/>
    </xf>
    <xf numFmtId="0" fontId="1" fillId="0" borderId="24" xfId="1" applyNumberFormat="1" applyBorder="1" applyAlignment="1" applyProtection="1">
      <alignment horizontal="center" vertical="center"/>
      <protection locked="0"/>
    </xf>
    <xf numFmtId="44" fontId="2" fillId="2" borderId="0" xfId="1" applyNumberFormat="1" applyFont="1" applyFill="1" applyBorder="1" applyAlignment="1" applyProtection="1">
      <alignment horizontal="center" vertical="center"/>
      <protection locked="0"/>
    </xf>
    <xf numFmtId="0" fontId="2" fillId="2" borderId="0" xfId="9" applyAlignment="1" applyProtection="1">
      <alignment horizontal="center" vertical="center"/>
      <protection locked="0"/>
    </xf>
    <xf numFmtId="44" fontId="5" fillId="5" borderId="1" xfId="1" applyNumberFormat="1" applyFont="1" applyFill="1" applyBorder="1" applyAlignment="1" applyProtection="1">
      <alignment vertical="center"/>
    </xf>
    <xf numFmtId="164" fontId="2" fillId="2" borderId="0" xfId="1" applyNumberFormat="1" applyFont="1" applyFill="1" applyBorder="1" applyAlignment="1" applyProtection="1">
      <alignment horizontal="center" vertical="center"/>
      <protection locked="0"/>
    </xf>
    <xf numFmtId="44" fontId="9" fillId="8" borderId="0" xfId="7" applyNumberFormat="1" applyFill="1" applyAlignment="1" applyProtection="1">
      <alignment vertical="center"/>
      <protection locked="0"/>
    </xf>
    <xf numFmtId="44" fontId="9" fillId="8" borderId="0" xfId="7" applyNumberFormat="1" applyFill="1" applyAlignment="1" applyProtection="1">
      <alignment horizontal="center" vertical="center"/>
      <protection locked="0"/>
    </xf>
    <xf numFmtId="44" fontId="4" fillId="4" borderId="0" xfId="4" applyNumberFormat="1" applyAlignment="1" applyProtection="1">
      <alignment vertical="center"/>
      <protection locked="0"/>
    </xf>
    <xf numFmtId="0" fontId="27" fillId="0" borderId="0" xfId="7" applyFont="1" applyAlignment="1" applyProtection="1">
      <alignment horizontal="left" vertical="center" wrapText="1"/>
      <protection locked="0"/>
    </xf>
    <xf numFmtId="0" fontId="27" fillId="0" borderId="0" xfId="7" applyFont="1" applyAlignment="1" applyProtection="1">
      <alignment horizontal="left" vertical="center"/>
      <protection locked="0"/>
    </xf>
    <xf numFmtId="44" fontId="27" fillId="0" borderId="0" xfId="1" applyFont="1" applyAlignment="1" applyProtection="1">
      <alignment vertical="center"/>
      <protection locked="0"/>
    </xf>
    <xf numFmtId="0" fontId="27" fillId="0" borderId="0" xfId="7" applyFont="1" applyAlignment="1" applyProtection="1">
      <alignment horizontal="right" vertical="center"/>
      <protection locked="0"/>
    </xf>
    <xf numFmtId="0" fontId="27" fillId="0" borderId="0" xfId="7" applyFont="1" applyAlignment="1" applyProtection="1">
      <alignment vertical="center"/>
    </xf>
    <xf numFmtId="0" fontId="27" fillId="8" borderId="0" xfId="7" applyFont="1" applyFill="1" applyAlignment="1" applyProtection="1">
      <alignment vertical="center"/>
      <protection locked="0"/>
    </xf>
    <xf numFmtId="0" fontId="27" fillId="8" borderId="0" xfId="7" applyFont="1" applyFill="1" applyAlignment="1" applyProtection="1">
      <alignment horizontal="center" vertical="center"/>
      <protection locked="0"/>
    </xf>
    <xf numFmtId="0" fontId="23" fillId="8" borderId="0" xfId="7" applyFont="1" applyFill="1" applyAlignment="1" applyProtection="1">
      <alignment vertical="center" wrapText="1"/>
      <protection locked="0"/>
    </xf>
    <xf numFmtId="0" fontId="23" fillId="8" borderId="0" xfId="7" applyFont="1" applyFill="1" applyAlignment="1" applyProtection="1">
      <alignment horizontal="center" vertical="center" wrapText="1"/>
      <protection locked="0"/>
    </xf>
    <xf numFmtId="0" fontId="2" fillId="2" borderId="37" xfId="9" applyBorder="1" applyAlignment="1" applyProtection="1">
      <alignment horizontal="left" vertical="center" wrapText="1"/>
      <protection locked="0"/>
    </xf>
    <xf numFmtId="0" fontId="2" fillId="2" borderId="38" xfId="9" applyBorder="1" applyAlignment="1" applyProtection="1">
      <alignment horizontal="left" vertical="center" wrapText="1"/>
      <protection locked="0"/>
    </xf>
    <xf numFmtId="0" fontId="13" fillId="0" borderId="0" xfId="10" applyFont="1" applyFill="1" applyBorder="1" applyAlignment="1" applyProtection="1">
      <alignment vertical="center"/>
      <protection locked="0"/>
    </xf>
    <xf numFmtId="0" fontId="17" fillId="0" borderId="13" xfId="0" applyFont="1" applyBorder="1" applyAlignment="1">
      <alignment horizontal="left" vertical="center"/>
    </xf>
    <xf numFmtId="0" fontId="13" fillId="0" borderId="13" xfId="10" applyFont="1" applyFill="1" applyBorder="1" applyAlignment="1" applyProtection="1">
      <alignment vertical="center"/>
      <protection locked="0"/>
    </xf>
    <xf numFmtId="0" fontId="17" fillId="0" borderId="35" xfId="0" applyFont="1" applyBorder="1" applyAlignment="1">
      <alignment horizontal="right" wrapText="1"/>
    </xf>
    <xf numFmtId="0" fontId="17" fillId="0" borderId="8" xfId="0" applyFont="1" applyBorder="1" applyAlignment="1">
      <alignment horizontal="right" wrapText="1"/>
    </xf>
    <xf numFmtId="0" fontId="17" fillId="0" borderId="32" xfId="0" applyFont="1" applyBorder="1" applyAlignment="1">
      <alignment vertical="center"/>
    </xf>
    <xf numFmtId="0" fontId="0" fillId="0" borderId="0" xfId="0" quotePrefix="1" applyAlignment="1">
      <alignment vertical="center" wrapText="1"/>
    </xf>
    <xf numFmtId="0" fontId="31" fillId="0" borderId="13" xfId="0" applyFont="1" applyBorder="1" applyAlignment="1">
      <alignment horizontal="center" vertical="center"/>
    </xf>
    <xf numFmtId="0" fontId="17" fillId="0" borderId="32" xfId="0" applyFont="1" applyBorder="1" applyAlignment="1">
      <alignment horizontal="left" vertical="center" wrapText="1"/>
    </xf>
    <xf numFmtId="0" fontId="30" fillId="0" borderId="0" xfId="12"/>
    <xf numFmtId="0" fontId="45" fillId="0" borderId="0" xfId="7" applyFont="1" applyFill="1" applyBorder="1" applyAlignment="1" applyProtection="1">
      <alignment horizontal="center" vertical="center"/>
      <protection locked="0"/>
    </xf>
    <xf numFmtId="0" fontId="15" fillId="10" borderId="0" xfId="7" applyFont="1" applyFill="1" applyBorder="1" applyAlignment="1" applyProtection="1">
      <alignment horizontal="center" vertical="center"/>
      <protection locked="0"/>
    </xf>
    <xf numFmtId="0" fontId="9" fillId="0" borderId="8" xfId="10" applyFont="1" applyFill="1" applyBorder="1" applyAlignment="1" applyProtection="1">
      <alignment vertical="center"/>
      <protection locked="0"/>
    </xf>
    <xf numFmtId="0" fontId="9" fillId="0" borderId="0" xfId="10" applyFont="1" applyFill="1" applyBorder="1" applyAlignment="1" applyProtection="1">
      <alignment vertical="center"/>
      <protection locked="0"/>
    </xf>
    <xf numFmtId="0" fontId="9" fillId="0" borderId="0" xfId="7" applyFont="1" applyFill="1" applyBorder="1" applyAlignment="1" applyProtection="1">
      <alignment horizontal="center" vertical="center" wrapText="1"/>
      <protection locked="0"/>
    </xf>
    <xf numFmtId="0" fontId="9" fillId="0" borderId="0" xfId="7" applyFont="1" applyFill="1" applyBorder="1" applyAlignment="1" applyProtection="1">
      <alignment horizontal="center" vertical="center"/>
      <protection locked="0"/>
    </xf>
    <xf numFmtId="44" fontId="5" fillId="0" borderId="0" xfId="5" applyNumberFormat="1" applyFill="1" applyBorder="1" applyAlignment="1" applyProtection="1">
      <alignment vertical="center"/>
    </xf>
    <xf numFmtId="0" fontId="9" fillId="0" borderId="36" xfId="7" applyBorder="1" applyAlignment="1" applyProtection="1">
      <alignment horizontal="center" vertical="center"/>
    </xf>
    <xf numFmtId="0" fontId="48" fillId="8" borderId="0" xfId="0" applyFont="1" applyFill="1" applyAlignment="1">
      <alignment vertical="center"/>
    </xf>
    <xf numFmtId="0" fontId="49" fillId="8" borderId="0" xfId="0" applyFont="1" applyFill="1"/>
    <xf numFmtId="0" fontId="46" fillId="8" borderId="0" xfId="0" applyFont="1" applyFill="1"/>
    <xf numFmtId="0" fontId="0" fillId="8" borderId="0" xfId="0" applyFill="1"/>
    <xf numFmtId="0" fontId="49" fillId="8" borderId="0" xfId="0" applyFont="1" applyFill="1" applyAlignment="1">
      <alignment vertical="center"/>
    </xf>
    <xf numFmtId="0" fontId="51" fillId="0" borderId="0" xfId="0" applyFont="1"/>
    <xf numFmtId="0" fontId="50" fillId="0" borderId="0" xfId="0" applyFont="1" applyAlignment="1">
      <alignment horizontal="left" vertical="center"/>
    </xf>
    <xf numFmtId="0" fontId="44" fillId="0" borderId="0" xfId="12" applyFont="1" applyAlignment="1">
      <alignment vertical="top"/>
    </xf>
    <xf numFmtId="14" fontId="55" fillId="0" borderId="0" xfId="0" applyNumberFormat="1" applyFont="1" applyAlignment="1">
      <alignment vertical="center"/>
    </xf>
    <xf numFmtId="14" fontId="52" fillId="8" borderId="0" xfId="0" applyNumberFormat="1" applyFont="1" applyFill="1" applyAlignment="1">
      <alignment vertical="center"/>
    </xf>
    <xf numFmtId="14" fontId="55" fillId="8" borderId="0" xfId="0" applyNumberFormat="1" applyFont="1" applyFill="1" applyAlignment="1">
      <alignment vertical="center"/>
    </xf>
    <xf numFmtId="0" fontId="50" fillId="0" borderId="0" xfId="0" applyFont="1"/>
    <xf numFmtId="0" fontId="54" fillId="8" borderId="0" xfId="0" applyFont="1" applyFill="1" applyAlignment="1">
      <alignment vertical="center"/>
    </xf>
    <xf numFmtId="0" fontId="54" fillId="8" borderId="0" xfId="0" applyFont="1" applyFill="1"/>
    <xf numFmtId="0" fontId="50" fillId="8" borderId="0" xfId="0" applyFont="1" applyFill="1"/>
    <xf numFmtId="0" fontId="56" fillId="0" borderId="0" xfId="0" applyFont="1"/>
    <xf numFmtId="0" fontId="57" fillId="8" borderId="0" xfId="12" applyFont="1" applyFill="1" applyAlignment="1">
      <alignment vertical="center"/>
    </xf>
    <xf numFmtId="0" fontId="58" fillId="8" borderId="0" xfId="0" applyFont="1" applyFill="1"/>
    <xf numFmtId="0" fontId="59" fillId="8" borderId="0" xfId="0" applyFont="1" applyFill="1"/>
    <xf numFmtId="0" fontId="56" fillId="8" borderId="0" xfId="0" applyFont="1" applyFill="1"/>
    <xf numFmtId="0" fontId="64" fillId="5" borderId="14" xfId="11" applyFont="1" applyBorder="1" applyAlignment="1" applyProtection="1">
      <alignment horizontal="center" vertical="center" wrapText="1"/>
    </xf>
    <xf numFmtId="165" fontId="64" fillId="5" borderId="1" xfId="11" applyNumberFormat="1" applyFont="1" applyAlignment="1" applyProtection="1">
      <alignment vertical="center" wrapText="1"/>
    </xf>
    <xf numFmtId="0" fontId="64" fillId="5" borderId="21" xfId="11" applyFont="1" applyBorder="1" applyAlignment="1" applyProtection="1">
      <alignment horizontal="center" vertical="center" wrapText="1"/>
      <protection locked="0"/>
    </xf>
    <xf numFmtId="0" fontId="9" fillId="0" borderId="0" xfId="7" applyFont="1" applyProtection="1">
      <protection locked="0"/>
    </xf>
    <xf numFmtId="0" fontId="64" fillId="5" borderId="22" xfId="11" applyFont="1" applyBorder="1" applyAlignment="1" applyProtection="1">
      <alignment horizontal="center" vertical="center" wrapText="1"/>
      <protection locked="0"/>
    </xf>
    <xf numFmtId="0" fontId="64" fillId="5" borderId="22" xfId="11" applyFont="1" applyBorder="1" applyAlignment="1" applyProtection="1">
      <alignment horizontal="center" vertical="center" wrapText="1"/>
    </xf>
    <xf numFmtId="165" fontId="64" fillId="5" borderId="13" xfId="1" applyNumberFormat="1" applyFont="1" applyFill="1" applyBorder="1" applyAlignment="1" applyProtection="1">
      <alignment horizontal="center" vertical="center" wrapText="1"/>
    </xf>
    <xf numFmtId="0" fontId="64" fillId="5" borderId="1" xfId="11" applyFont="1" applyAlignment="1" applyProtection="1">
      <alignment horizontal="center" vertical="center"/>
      <protection locked="0"/>
    </xf>
    <xf numFmtId="0" fontId="64" fillId="5" borderId="1" xfId="11" applyFont="1" applyAlignment="1" applyProtection="1">
      <alignment horizontal="center" vertical="center" wrapText="1"/>
    </xf>
    <xf numFmtId="44" fontId="64" fillId="5" borderId="15" xfId="11" applyNumberFormat="1" applyFont="1" applyBorder="1" applyAlignment="1" applyProtection="1">
      <alignment vertical="center"/>
    </xf>
    <xf numFmtId="0" fontId="9" fillId="0" borderId="0" xfId="7" applyFont="1" applyProtection="1"/>
    <xf numFmtId="44" fontId="9" fillId="0" borderId="0" xfId="7" applyNumberFormat="1" applyFont="1" applyAlignment="1" applyProtection="1">
      <alignment vertical="center"/>
    </xf>
    <xf numFmtId="0" fontId="64" fillId="5" borderId="13" xfId="11" applyFont="1" applyBorder="1" applyAlignment="1" applyProtection="1">
      <alignment horizontal="center" vertical="center" wrapText="1"/>
    </xf>
    <xf numFmtId="44" fontId="64" fillId="5" borderId="13" xfId="11" applyNumberFormat="1" applyFont="1" applyBorder="1" applyAlignment="1" applyProtection="1">
      <alignment vertical="center"/>
    </xf>
    <xf numFmtId="0" fontId="64" fillId="5" borderId="13" xfId="11" applyFont="1" applyBorder="1" applyAlignment="1" applyProtection="1">
      <alignment horizontal="center" vertical="center" wrapText="1"/>
      <protection locked="0"/>
    </xf>
    <xf numFmtId="0" fontId="64" fillId="5" borderId="26" xfId="11" applyFont="1" applyBorder="1" applyAlignment="1" applyProtection="1">
      <alignment horizontal="center" vertical="center" wrapText="1"/>
      <protection locked="0"/>
    </xf>
    <xf numFmtId="44" fontId="13" fillId="5" borderId="1" xfId="5" applyNumberFormat="1" applyFont="1" applyBorder="1" applyAlignment="1">
      <alignment horizontal="center"/>
    </xf>
    <xf numFmtId="44" fontId="13" fillId="5" borderId="1" xfId="5" applyNumberFormat="1" applyFont="1" applyBorder="1" applyAlignment="1">
      <alignment horizontal="center" vertical="center"/>
    </xf>
    <xf numFmtId="9" fontId="13" fillId="5" borderId="1" xfId="5" applyNumberFormat="1" applyFont="1" applyBorder="1" applyAlignment="1">
      <alignment horizontal="right" vertical="center"/>
    </xf>
    <xf numFmtId="44" fontId="13" fillId="5" borderId="15" xfId="5" applyNumberFormat="1" applyFont="1" applyBorder="1" applyAlignment="1">
      <alignment horizontal="center" vertical="center"/>
    </xf>
    <xf numFmtId="0" fontId="51" fillId="13" borderId="0" xfId="0" applyFont="1" applyFill="1"/>
    <xf numFmtId="0" fontId="57" fillId="13" borderId="0" xfId="12" applyFont="1" applyFill="1" applyAlignment="1">
      <alignment vertical="top"/>
    </xf>
    <xf numFmtId="0" fontId="66" fillId="0" borderId="0" xfId="0" applyFont="1"/>
    <xf numFmtId="0" fontId="31" fillId="0" borderId="0" xfId="0" applyFont="1" applyAlignment="1">
      <alignment horizontal="justify" vertical="center"/>
    </xf>
    <xf numFmtId="0" fontId="51" fillId="0" borderId="0" xfId="0" applyFont="1" applyFill="1"/>
    <xf numFmtId="0" fontId="57" fillId="0" borderId="0" xfId="12" applyFont="1" applyFill="1" applyAlignment="1">
      <alignment vertical="top"/>
    </xf>
    <xf numFmtId="0" fontId="66" fillId="0" borderId="0" xfId="0" applyFont="1" applyFill="1"/>
    <xf numFmtId="0" fontId="9" fillId="0" borderId="0" xfId="13"/>
    <xf numFmtId="0" fontId="9" fillId="0" borderId="0" xfId="13" applyProtection="1">
      <protection locked="0"/>
    </xf>
    <xf numFmtId="14" fontId="52" fillId="8" borderId="0" xfId="12" applyNumberFormat="1" applyFont="1" applyFill="1" applyAlignment="1">
      <alignment vertical="center"/>
    </xf>
    <xf numFmtId="14" fontId="52" fillId="8" borderId="0" xfId="0" applyNumberFormat="1" applyFont="1" applyFill="1" applyAlignment="1">
      <alignment horizontal="left" vertical="center"/>
    </xf>
    <xf numFmtId="0" fontId="50" fillId="14" borderId="0" xfId="0" applyFont="1" applyFill="1" applyAlignment="1">
      <alignment horizontal="left" vertical="center" wrapText="1"/>
    </xf>
    <xf numFmtId="0" fontId="50" fillId="13" borderId="0" xfId="0" applyFont="1" applyFill="1" applyAlignment="1">
      <alignment vertical="center"/>
    </xf>
    <xf numFmtId="0" fontId="49" fillId="13" borderId="0" xfId="0" applyFont="1" applyFill="1" applyAlignment="1">
      <alignment vertical="center"/>
    </xf>
    <xf numFmtId="0" fontId="53" fillId="12" borderId="0" xfId="7" applyFont="1" applyFill="1" applyAlignment="1">
      <alignment horizontal="left" vertical="center" wrapText="1"/>
    </xf>
    <xf numFmtId="0" fontId="53" fillId="12" borderId="0" xfId="7" applyFont="1" applyFill="1" applyAlignment="1">
      <alignment horizontal="left" vertical="center"/>
    </xf>
    <xf numFmtId="0" fontId="53" fillId="13" borderId="0" xfId="7" applyFont="1" applyFill="1" applyAlignment="1">
      <alignment horizontal="left" vertical="center" wrapText="1"/>
    </xf>
    <xf numFmtId="0" fontId="53" fillId="13" borderId="0" xfId="7" applyFont="1" applyFill="1" applyAlignment="1">
      <alignment horizontal="left" vertical="center"/>
    </xf>
    <xf numFmtId="0" fontId="44" fillId="0" borderId="8" xfId="12" applyFont="1" applyFill="1" applyBorder="1" applyAlignment="1">
      <alignment vertical="center" wrapText="1"/>
    </xf>
    <xf numFmtId="0" fontId="37" fillId="0" borderId="4" xfId="0" applyFont="1" applyFill="1" applyBorder="1" applyAlignment="1">
      <alignment vertical="center" wrapText="1"/>
    </xf>
    <xf numFmtId="0" fontId="17" fillId="0" borderId="32" xfId="0" applyFont="1" applyBorder="1" applyAlignment="1">
      <alignment horizontal="left" vertical="center"/>
    </xf>
    <xf numFmtId="0" fontId="17" fillId="0" borderId="34" xfId="0" applyFont="1" applyBorder="1" applyAlignment="1">
      <alignment horizontal="left" vertical="center"/>
    </xf>
    <xf numFmtId="0" fontId="17" fillId="0" borderId="33" xfId="0" applyFont="1" applyBorder="1" applyAlignment="1">
      <alignment horizontal="left" vertical="center"/>
    </xf>
    <xf numFmtId="0" fontId="17" fillId="0" borderId="32" xfId="0" applyFont="1" applyBorder="1" applyAlignment="1">
      <alignment vertical="center" wrapText="1"/>
    </xf>
    <xf numFmtId="0" fontId="17" fillId="0" borderId="34" xfId="0" applyFont="1" applyBorder="1" applyAlignment="1">
      <alignment vertical="center" wrapText="1"/>
    </xf>
    <xf numFmtId="0" fontId="17" fillId="0" borderId="33" xfId="0" applyFont="1" applyBorder="1" applyAlignment="1">
      <alignment vertical="center" wrapText="1"/>
    </xf>
    <xf numFmtId="0" fontId="31" fillId="0" borderId="35" xfId="0" applyFont="1" applyFill="1" applyBorder="1" applyAlignment="1">
      <alignment horizontal="left" vertical="top" wrapText="1"/>
    </xf>
    <xf numFmtId="0" fontId="31" fillId="0" borderId="18" xfId="0" applyFont="1" applyFill="1" applyBorder="1" applyAlignment="1">
      <alignment horizontal="left" vertical="top" wrapText="1"/>
    </xf>
    <xf numFmtId="0" fontId="35" fillId="0" borderId="32" xfId="0" applyFont="1" applyBorder="1" applyAlignment="1">
      <alignment horizontal="left" vertical="center" wrapText="1"/>
    </xf>
    <xf numFmtId="0" fontId="17" fillId="0" borderId="32" xfId="0" applyFont="1" applyBorder="1" applyAlignment="1">
      <alignment horizontal="left" vertical="center" wrapText="1"/>
    </xf>
    <xf numFmtId="0" fontId="31" fillId="0" borderId="32" xfId="0" applyFont="1" applyFill="1" applyBorder="1" applyAlignment="1">
      <alignment vertical="center" wrapText="1"/>
    </xf>
    <xf numFmtId="0" fontId="31" fillId="0" borderId="34" xfId="0" applyFont="1" applyBorder="1" applyAlignment="1">
      <alignment horizontal="left" vertical="center"/>
    </xf>
    <xf numFmtId="0" fontId="31" fillId="0" borderId="33" xfId="0" applyFont="1" applyBorder="1" applyAlignment="1">
      <alignment horizontal="left" vertical="center"/>
    </xf>
    <xf numFmtId="0" fontId="31" fillId="0" borderId="5" xfId="0" applyFont="1" applyFill="1" applyBorder="1" applyAlignment="1">
      <alignment horizontal="left" vertical="top" wrapText="1"/>
    </xf>
    <xf numFmtId="0" fontId="31" fillId="0" borderId="39" xfId="0" applyFont="1" applyFill="1" applyBorder="1" applyAlignment="1">
      <alignment horizontal="left" vertical="top" wrapText="1"/>
    </xf>
    <xf numFmtId="0" fontId="31" fillId="0" borderId="32" xfId="0" applyFont="1" applyBorder="1" applyAlignment="1">
      <alignment horizontal="center" vertical="center"/>
    </xf>
    <xf numFmtId="0" fontId="31" fillId="0" borderId="34" xfId="0" applyFont="1" applyBorder="1" applyAlignment="1">
      <alignment horizontal="center" vertical="center"/>
    </xf>
    <xf numFmtId="0" fontId="31" fillId="0" borderId="33" xfId="0" applyFont="1" applyBorder="1" applyAlignment="1">
      <alignment horizontal="center" vertical="center"/>
    </xf>
    <xf numFmtId="0" fontId="43" fillId="0" borderId="13" xfId="5" applyFont="1" applyFill="1" applyBorder="1" applyAlignment="1" applyProtection="1">
      <alignment horizontal="left" vertical="center"/>
      <protection locked="0"/>
    </xf>
    <xf numFmtId="9" fontId="43" fillId="0" borderId="13" xfId="5" applyNumberFormat="1" applyFont="1" applyFill="1" applyBorder="1" applyAlignment="1" applyProtection="1">
      <alignment horizontal="left" vertical="center"/>
      <protection locked="0"/>
    </xf>
    <xf numFmtId="0" fontId="9" fillId="0" borderId="28" xfId="10" applyFont="1" applyFill="1" applyBorder="1" applyAlignment="1" applyProtection="1">
      <alignment horizontal="left" vertical="center"/>
      <protection locked="0"/>
    </xf>
    <xf numFmtId="0" fontId="9" fillId="0" borderId="30" xfId="10" applyFont="1" applyFill="1" applyBorder="1" applyAlignment="1" applyProtection="1">
      <alignment horizontal="left" vertical="center"/>
      <protection locked="0"/>
    </xf>
    <xf numFmtId="0" fontId="30" fillId="0" borderId="28" xfId="12" applyFill="1" applyBorder="1" applyAlignment="1" applyProtection="1">
      <alignment horizontal="left" vertical="center"/>
      <protection locked="0"/>
    </xf>
    <xf numFmtId="0" fontId="9" fillId="0" borderId="6" xfId="10" applyFont="1" applyFill="1" applyBorder="1" applyAlignment="1" applyProtection="1">
      <alignment vertical="center" wrapText="1"/>
      <protection locked="0"/>
    </xf>
    <xf numFmtId="0" fontId="31" fillId="0" borderId="13" xfId="0" applyFont="1" applyBorder="1" applyAlignment="1">
      <alignment horizontal="left" vertical="center" wrapText="1"/>
    </xf>
    <xf numFmtId="0" fontId="28" fillId="0" borderId="0" xfId="7" applyFont="1" applyAlignment="1" applyProtection="1">
      <alignment horizontal="right" vertical="center" wrapText="1"/>
      <protection locked="0"/>
    </xf>
    <xf numFmtId="0" fontId="7" fillId="11" borderId="0" xfId="0" applyFont="1" applyFill="1" applyAlignment="1" applyProtection="1">
      <alignment horizontal="left" vertical="center" wrapText="1"/>
      <protection locked="0"/>
    </xf>
    <xf numFmtId="0" fontId="26" fillId="11" borderId="0" xfId="0" applyFont="1" applyFill="1" applyAlignment="1" applyProtection="1">
      <alignment horizontal="left" vertical="center"/>
      <protection locked="0"/>
    </xf>
    <xf numFmtId="0" fontId="31" fillId="0" borderId="28" xfId="0" applyFont="1" applyBorder="1" applyAlignment="1" applyProtection="1">
      <alignment vertical="center"/>
      <protection locked="0"/>
    </xf>
    <xf numFmtId="0" fontId="31" fillId="0" borderId="29" xfId="0" applyFont="1" applyBorder="1" applyAlignment="1" applyProtection="1">
      <alignment vertical="center"/>
      <protection locked="0"/>
    </xf>
    <xf numFmtId="0" fontId="31" fillId="0" borderId="30" xfId="0" applyFont="1" applyBorder="1" applyAlignment="1" applyProtection="1">
      <alignment vertical="center"/>
      <protection locked="0"/>
    </xf>
    <xf numFmtId="0" fontId="32" fillId="0" borderId="0" xfId="12" applyFont="1" applyAlignment="1">
      <alignment horizontal="justify" vertical="center"/>
    </xf>
    <xf numFmtId="0" fontId="31" fillId="0" borderId="0" xfId="0" applyFont="1" applyAlignment="1">
      <alignment horizontal="justify" vertical="center"/>
    </xf>
    <xf numFmtId="0" fontId="33" fillId="0" borderId="27" xfId="0" applyFont="1" applyBorder="1" applyAlignment="1" applyProtection="1">
      <alignment vertical="center"/>
      <protection locked="0"/>
    </xf>
    <xf numFmtId="0" fontId="33" fillId="0" borderId="29" xfId="0" applyFont="1" applyBorder="1" applyAlignment="1" applyProtection="1">
      <alignment vertical="center"/>
      <protection locked="0"/>
    </xf>
    <xf numFmtId="0" fontId="31" fillId="0" borderId="28" xfId="0" applyFont="1" applyBorder="1" applyAlignment="1" applyProtection="1">
      <alignment horizontal="left" vertical="center" wrapText="1"/>
      <protection locked="0"/>
    </xf>
    <xf numFmtId="0" fontId="31" fillId="0" borderId="29" xfId="0" applyFont="1" applyBorder="1" applyAlignment="1" applyProtection="1">
      <alignment horizontal="left" vertical="center" wrapText="1"/>
      <protection locked="0"/>
    </xf>
    <xf numFmtId="0" fontId="31" fillId="0" borderId="30" xfId="0" applyFont="1" applyBorder="1" applyAlignment="1" applyProtection="1">
      <alignment horizontal="left" vertical="center" wrapText="1"/>
      <protection locked="0"/>
    </xf>
    <xf numFmtId="0" fontId="31" fillId="0" borderId="0" xfId="0" applyFont="1" applyAlignment="1">
      <alignment horizontal="justify" vertical="center" wrapText="1"/>
    </xf>
    <xf numFmtId="9" fontId="31" fillId="0" borderId="28" xfId="14" applyFont="1" applyBorder="1" applyAlignment="1" applyProtection="1">
      <alignment horizontal="left" vertical="center" wrapText="1"/>
      <protection locked="0"/>
    </xf>
    <xf numFmtId="9" fontId="31" fillId="0" borderId="29" xfId="14" applyFont="1" applyBorder="1" applyAlignment="1" applyProtection="1">
      <alignment horizontal="left" vertical="center" wrapText="1"/>
      <protection locked="0"/>
    </xf>
    <xf numFmtId="9" fontId="31" fillId="0" borderId="30" xfId="14" applyFont="1" applyBorder="1" applyAlignment="1" applyProtection="1">
      <alignment horizontal="left" vertical="center" wrapText="1"/>
      <protection locked="0"/>
    </xf>
    <xf numFmtId="0" fontId="13" fillId="15" borderId="32" xfId="12" applyFont="1" applyFill="1" applyBorder="1" applyAlignment="1">
      <alignment vertical="center"/>
    </xf>
    <xf numFmtId="0" fontId="13" fillId="15" borderId="32" xfId="0" applyFont="1" applyFill="1" applyBorder="1" applyAlignment="1">
      <alignment vertical="center" wrapText="1"/>
    </xf>
    <xf numFmtId="0" fontId="13" fillId="15" borderId="32" xfId="0" applyFont="1" applyFill="1" applyBorder="1" applyAlignment="1">
      <alignment horizontal="center" vertical="center" wrapText="1"/>
    </xf>
    <xf numFmtId="0" fontId="13" fillId="15" borderId="33" xfId="12" applyFont="1" applyFill="1" applyBorder="1" applyAlignment="1">
      <alignment vertical="center"/>
    </xf>
    <xf numFmtId="0" fontId="13" fillId="15" borderId="33" xfId="0" applyFont="1" applyFill="1" applyBorder="1" applyAlignment="1">
      <alignment vertical="center" wrapText="1"/>
    </xf>
    <xf numFmtId="0" fontId="13" fillId="15" borderId="33" xfId="0" applyFont="1" applyFill="1" applyBorder="1" applyAlignment="1">
      <alignment horizontal="center" vertical="center" wrapText="1"/>
    </xf>
    <xf numFmtId="0" fontId="60" fillId="15" borderId="5" xfId="10" applyFont="1" applyFill="1" applyBorder="1" applyAlignment="1" applyProtection="1">
      <alignment vertical="center"/>
      <protection locked="0"/>
    </xf>
    <xf numFmtId="0" fontId="16" fillId="15" borderId="6" xfId="10" applyFont="1" applyFill="1" applyBorder="1" applyAlignment="1" applyProtection="1">
      <alignment vertical="center"/>
      <protection locked="0"/>
    </xf>
    <xf numFmtId="0" fontId="15" fillId="15" borderId="6" xfId="7" applyFont="1" applyFill="1" applyBorder="1" applyAlignment="1" applyProtection="1">
      <alignment horizontal="center" vertical="center" wrapText="1"/>
      <protection locked="0"/>
    </xf>
    <xf numFmtId="0" fontId="15" fillId="15" borderId="6" xfId="7" applyFont="1" applyFill="1" applyBorder="1" applyAlignment="1" applyProtection="1">
      <alignment horizontal="center" wrapText="1"/>
      <protection locked="0"/>
    </xf>
    <xf numFmtId="0" fontId="13" fillId="15" borderId="8" xfId="7" applyFont="1" applyFill="1" applyBorder="1" applyAlignment="1" applyProtection="1">
      <alignment wrapText="1"/>
      <protection locked="0"/>
    </xf>
    <xf numFmtId="0" fontId="13" fillId="15" borderId="0" xfId="7" applyFont="1" applyFill="1" applyProtection="1">
      <protection locked="0"/>
    </xf>
    <xf numFmtId="0" fontId="13" fillId="15" borderId="0" xfId="7" applyFont="1" applyFill="1" applyAlignment="1" applyProtection="1">
      <alignment horizontal="center" wrapText="1"/>
      <protection locked="0"/>
    </xf>
    <xf numFmtId="0" fontId="13" fillId="15" borderId="0" xfId="7" applyFont="1" applyFill="1" applyAlignment="1" applyProtection="1">
      <alignment horizontal="left"/>
      <protection locked="0"/>
    </xf>
    <xf numFmtId="0" fontId="62" fillId="15" borderId="0" xfId="7" applyFont="1" applyFill="1" applyAlignment="1" applyProtection="1">
      <alignment horizontal="center" vertical="center" wrapText="1"/>
      <protection locked="0"/>
    </xf>
    <xf numFmtId="0" fontId="63" fillId="15" borderId="0" xfId="7" applyFont="1" applyFill="1" applyAlignment="1" applyProtection="1">
      <alignment horizontal="center" vertical="center" wrapText="1"/>
      <protection locked="0"/>
    </xf>
    <xf numFmtId="0" fontId="15" fillId="15" borderId="6" xfId="7" applyFont="1" applyFill="1" applyBorder="1" applyAlignment="1" applyProtection="1">
      <alignment horizontal="center" vertical="center"/>
      <protection locked="0"/>
    </xf>
    <xf numFmtId="0" fontId="13" fillId="15" borderId="8" xfId="7" applyFont="1" applyFill="1" applyBorder="1" applyProtection="1">
      <protection locked="0"/>
    </xf>
    <xf numFmtId="0" fontId="62" fillId="15" borderId="0" xfId="7" applyFont="1" applyFill="1" applyAlignment="1" applyProtection="1">
      <alignment horizontal="center" wrapText="1"/>
      <protection locked="0"/>
    </xf>
    <xf numFmtId="0" fontId="63" fillId="15" borderId="0" xfId="7" applyFont="1" applyFill="1" applyAlignment="1" applyProtection="1">
      <alignment horizontal="center" wrapText="1"/>
      <protection locked="0"/>
    </xf>
    <xf numFmtId="0" fontId="65" fillId="15" borderId="0" xfId="7" applyFont="1" applyFill="1" applyAlignment="1" applyProtection="1">
      <alignment horizontal="center" wrapText="1"/>
      <protection locked="0"/>
    </xf>
    <xf numFmtId="0" fontId="47" fillId="15" borderId="0" xfId="7" applyFont="1" applyFill="1" applyAlignment="1">
      <alignment vertical="center" wrapText="1"/>
    </xf>
    <xf numFmtId="0" fontId="41" fillId="16" borderId="0" xfId="0" applyFont="1" applyFill="1" applyAlignment="1">
      <alignment vertical="center"/>
    </xf>
    <xf numFmtId="0" fontId="67" fillId="0" borderId="0" xfId="0" applyFont="1"/>
    <xf numFmtId="0" fontId="11" fillId="0" borderId="0" xfId="0" applyFont="1" applyAlignment="1">
      <alignment horizontal="justify" vertical="center"/>
    </xf>
    <xf numFmtId="0" fontId="68" fillId="0" borderId="0" xfId="0" applyFont="1"/>
  </cellXfs>
  <cellStyles count="15">
    <cellStyle name="20% - Accent1" xfId="6" builtinId="30"/>
    <cellStyle name="Accent1 2" xfId="10" xr:uid="{69CD9A3B-98B4-4C3C-A6AE-00A9CAB5B02C}"/>
    <cellStyle name="Bad" xfId="3" builtinId="27"/>
    <cellStyle name="Calculation" xfId="5" builtinId="22"/>
    <cellStyle name="Calculation 2" xfId="11" xr:uid="{BAFE222D-96A5-4605-BDDC-375EC3EB92BD}"/>
    <cellStyle name="Comma 2 2" xfId="8" xr:uid="{E250AA20-E727-4B4A-9C00-F6712F826DCA}"/>
    <cellStyle name="Currency" xfId="1" builtinId="4"/>
    <cellStyle name="Good" xfId="2" builtinId="26"/>
    <cellStyle name="Good 2" xfId="9" xr:uid="{CA6917D4-09F1-4605-B6BB-D3A4E2E68355}"/>
    <cellStyle name="Hyperlink" xfId="12" builtinId="8"/>
    <cellStyle name="Neutral" xfId="4" builtinId="28"/>
    <cellStyle name="Normal" xfId="0" builtinId="0"/>
    <cellStyle name="Normal 2 2" xfId="7" xr:uid="{4D7B5401-9C21-4178-A023-F8F72F7854D5}"/>
    <cellStyle name="Normal 2 4" xfId="13" xr:uid="{8C54BE34-8BEF-4FBD-882C-DA4BFCBEFE6C}"/>
    <cellStyle name="Percent" xfId="14" builtinId="5"/>
  </cellStyles>
  <dxfs count="13">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5" tint="0.59996337778862885"/>
        </patternFill>
      </fill>
    </dxf>
    <dxf>
      <fill>
        <patternFill>
          <bgColor theme="4" tint="0.79998168889431442"/>
        </patternFill>
      </fill>
    </dxf>
    <dxf>
      <fill>
        <patternFill>
          <bgColor theme="5" tint="0.59996337778862885"/>
        </patternFill>
      </fill>
    </dxf>
    <dxf>
      <fill>
        <patternFill>
          <bgColor theme="5" tint="0.59996337778862885"/>
        </patternFill>
      </fill>
    </dxf>
    <dxf>
      <fill>
        <patternFill>
          <bgColor theme="3" tint="0.79998168889431442"/>
        </patternFill>
      </fill>
    </dxf>
    <dxf>
      <fill>
        <patternFill>
          <bgColor theme="5" tint="0.59996337778862885"/>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00E1"/>
      <color rgb="FFF57365"/>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9768B.48830CA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266699</xdr:colOff>
      <xdr:row>1</xdr:row>
      <xdr:rowOff>114300</xdr:rowOff>
    </xdr:from>
    <xdr:to>
      <xdr:col>5</xdr:col>
      <xdr:colOff>333374</xdr:colOff>
      <xdr:row>3</xdr:row>
      <xdr:rowOff>38601</xdr:rowOff>
    </xdr:to>
    <xdr:pic>
      <xdr:nvPicPr>
        <xdr:cNvPr id="3" name="Picture 2">
          <a:extLst>
            <a:ext uri="{FF2B5EF4-FFF2-40B4-BE49-F238E27FC236}">
              <a16:creationId xmlns:a16="http://schemas.microsoft.com/office/drawing/2014/main" id="{236869FF-A43B-4429-8DBC-C54D45201E35}"/>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6210299" y="304800"/>
          <a:ext cx="1304925" cy="41960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terprise-ireland.com/en/Process/Companies/" TargetMode="External"/><Relationship Id="rId1" Type="http://schemas.openxmlformats.org/officeDocument/2006/relationships/hyperlink" Target="mailto:IndustryGrantClaims@enterprise-ireland.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ank.confirmation@enterprise-ireland.com" TargetMode="External"/><Relationship Id="rId1" Type="http://schemas.openxmlformats.org/officeDocument/2006/relationships/hyperlink" Target="mailto:IndustryGrantClaims@enterprise-ireland.com?subject=Digital%20Marketing%20Capability%20Support%20/%20%3cyour%20company%20name%3e%20/%20%3cyour%20project%20number%3e"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nterprise-ireland.com/en/Legal/GDP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58732-79A5-4AE8-9358-511EDEF40CE2}">
  <sheetPr>
    <tabColor rgb="FFFF0000"/>
  </sheetPr>
  <dimension ref="A1:R19"/>
  <sheetViews>
    <sheetView showGridLines="0" tabSelected="1" workbookViewId="0"/>
  </sheetViews>
  <sheetFormatPr defaultColWidth="9.140625" defaultRowHeight="15" x14ac:dyDescent="0.25"/>
  <cols>
    <col min="1" max="1" width="1.7109375" style="89" customWidth="1"/>
    <col min="2" max="16384" width="9.140625" style="89"/>
  </cols>
  <sheetData>
    <row r="1" spans="1:18" ht="26.25" x14ac:dyDescent="0.3">
      <c r="B1" s="233" t="s">
        <v>123</v>
      </c>
      <c r="C1" s="234"/>
      <c r="D1" s="235"/>
      <c r="E1" s="236"/>
      <c r="F1" s="236"/>
      <c r="G1" s="236"/>
      <c r="H1" s="236"/>
      <c r="I1" s="236"/>
      <c r="J1" s="236"/>
      <c r="K1" s="236"/>
      <c r="L1" s="236"/>
      <c r="M1" s="236"/>
      <c r="N1" s="236"/>
      <c r="O1" s="236"/>
    </row>
    <row r="2" spans="1:18" s="241" customFormat="1" ht="15" customHeight="1" x14ac:dyDescent="0.25">
      <c r="B2" s="282" t="s">
        <v>111</v>
      </c>
      <c r="C2" s="282"/>
      <c r="D2" s="283">
        <v>45314</v>
      </c>
      <c r="E2" s="283"/>
      <c r="F2" s="242"/>
      <c r="G2" s="243"/>
      <c r="H2" s="243"/>
      <c r="I2" s="243"/>
      <c r="J2" s="243"/>
      <c r="K2" s="243"/>
      <c r="L2" s="243"/>
      <c r="M2" s="243"/>
      <c r="N2" s="243"/>
      <c r="O2" s="243"/>
    </row>
    <row r="3" spans="1:18" ht="9.9499999999999993" customHeight="1" x14ac:dyDescent="0.3">
      <c r="B3" s="233"/>
      <c r="C3" s="234"/>
      <c r="D3" s="235"/>
      <c r="E3" s="236"/>
      <c r="F3" s="236"/>
      <c r="G3" s="236"/>
      <c r="H3" s="236"/>
      <c r="I3" s="236"/>
      <c r="J3" s="236"/>
      <c r="K3" s="236"/>
      <c r="L3" s="236"/>
      <c r="M3" s="236"/>
      <c r="N3" s="236"/>
      <c r="O3" s="236"/>
    </row>
    <row r="4" spans="1:18" s="244" customFormat="1" ht="20.100000000000001" customHeight="1" x14ac:dyDescent="0.25">
      <c r="B4" s="245" t="s">
        <v>112</v>
      </c>
      <c r="C4" s="246"/>
      <c r="D4" s="246"/>
      <c r="E4" s="247"/>
      <c r="F4" s="247"/>
      <c r="G4" s="247"/>
      <c r="H4" s="247"/>
      <c r="I4" s="247"/>
      <c r="J4" s="247"/>
      <c r="K4" s="247"/>
      <c r="L4" s="247"/>
      <c r="M4" s="247"/>
      <c r="N4" s="247"/>
      <c r="O4" s="247"/>
    </row>
    <row r="5" spans="1:18" s="248" customFormat="1" ht="20.100000000000001" customHeight="1" x14ac:dyDescent="0.25">
      <c r="B5" s="249" t="s">
        <v>113</v>
      </c>
      <c r="C5" s="250"/>
      <c r="D5" s="250"/>
      <c r="E5" s="251"/>
      <c r="F5" s="251"/>
      <c r="G5" s="252"/>
      <c r="H5" s="252"/>
      <c r="I5" s="252"/>
      <c r="J5" s="252"/>
      <c r="K5" s="252"/>
      <c r="L5" s="252"/>
      <c r="M5" s="252"/>
      <c r="N5" s="252"/>
      <c r="O5" s="252"/>
    </row>
    <row r="6" spans="1:18" s="248" customFormat="1" ht="24.95" customHeight="1" x14ac:dyDescent="0.25">
      <c r="B6" s="249"/>
      <c r="C6" s="250"/>
      <c r="D6" s="250"/>
      <c r="E6" s="251"/>
      <c r="F6" s="251"/>
      <c r="G6" s="252"/>
      <c r="H6" s="252"/>
      <c r="I6" s="252"/>
      <c r="J6" s="252"/>
      <c r="K6" s="252"/>
      <c r="L6" s="252"/>
      <c r="M6" s="252"/>
      <c r="N6" s="252"/>
      <c r="O6" s="252"/>
    </row>
    <row r="7" spans="1:18" ht="18.75" x14ac:dyDescent="0.3">
      <c r="B7" s="237" t="s">
        <v>105</v>
      </c>
      <c r="C7" s="234"/>
      <c r="D7" s="235"/>
      <c r="E7" s="236"/>
      <c r="F7" s="236"/>
      <c r="G7" s="236"/>
      <c r="H7" s="236"/>
      <c r="I7" s="236"/>
      <c r="J7" s="236"/>
      <c r="K7" s="236"/>
      <c r="L7" s="236"/>
      <c r="M7" s="236"/>
      <c r="N7" s="236"/>
      <c r="O7" s="236"/>
    </row>
    <row r="8" spans="1:18" ht="24.95" customHeight="1" x14ac:dyDescent="0.25">
      <c r="B8" s="285" t="s">
        <v>106</v>
      </c>
      <c r="C8" s="286"/>
      <c r="D8" s="286"/>
      <c r="E8" s="286"/>
      <c r="F8" s="286"/>
      <c r="G8" s="286"/>
      <c r="H8" s="286"/>
      <c r="I8" s="286"/>
      <c r="J8" s="286"/>
      <c r="K8" s="286"/>
      <c r="L8" s="286"/>
      <c r="M8" s="286"/>
      <c r="N8" s="286"/>
      <c r="O8" s="286"/>
      <c r="P8" s="286"/>
      <c r="Q8" s="286"/>
    </row>
    <row r="9" spans="1:18" s="275" customFormat="1" ht="24.95" customHeight="1" x14ac:dyDescent="0.25">
      <c r="A9" s="238"/>
      <c r="B9" s="274" t="s">
        <v>64</v>
      </c>
      <c r="C9" s="273"/>
      <c r="D9" s="273"/>
      <c r="E9" s="273"/>
      <c r="F9" s="273"/>
      <c r="G9" s="273"/>
      <c r="H9" s="273"/>
      <c r="I9" s="273"/>
      <c r="J9" s="273"/>
      <c r="K9" s="273"/>
      <c r="L9" s="273"/>
      <c r="M9" s="273"/>
      <c r="N9" s="273"/>
      <c r="O9" s="273"/>
      <c r="P9" s="273"/>
      <c r="Q9" s="273"/>
      <c r="R9" s="238"/>
    </row>
    <row r="10" spans="1:18" s="279" customFormat="1" ht="24.95" customHeight="1" x14ac:dyDescent="0.25">
      <c r="A10" s="277"/>
      <c r="B10" s="278"/>
      <c r="C10" s="277"/>
      <c r="D10" s="277"/>
      <c r="E10" s="277"/>
      <c r="F10" s="277"/>
      <c r="G10" s="277"/>
      <c r="H10" s="277"/>
      <c r="I10" s="277"/>
      <c r="J10" s="277"/>
      <c r="K10" s="277"/>
      <c r="L10" s="277"/>
      <c r="M10" s="277"/>
      <c r="N10" s="277"/>
      <c r="O10" s="277"/>
      <c r="P10" s="277"/>
      <c r="Q10" s="277"/>
      <c r="R10" s="277"/>
    </row>
    <row r="11" spans="1:18" ht="18.75" x14ac:dyDescent="0.3">
      <c r="B11" s="237" t="s">
        <v>115</v>
      </c>
      <c r="C11" s="234"/>
      <c r="D11" s="235"/>
      <c r="E11" s="236"/>
      <c r="F11" s="236"/>
      <c r="G11" s="236"/>
      <c r="H11" s="236"/>
      <c r="I11" s="236"/>
      <c r="J11" s="236"/>
      <c r="K11" s="236"/>
      <c r="L11" s="236"/>
      <c r="M11" s="236"/>
      <c r="N11" s="236"/>
      <c r="O11" s="236"/>
    </row>
    <row r="12" spans="1:18" s="239" customFormat="1" ht="30" customHeight="1" x14ac:dyDescent="0.25">
      <c r="B12" s="289" t="s">
        <v>116</v>
      </c>
      <c r="C12" s="290"/>
      <c r="D12" s="290"/>
      <c r="E12" s="290"/>
      <c r="F12" s="290"/>
      <c r="G12" s="290"/>
      <c r="H12" s="290"/>
      <c r="I12" s="290"/>
      <c r="J12" s="290"/>
      <c r="K12" s="290"/>
      <c r="L12" s="290"/>
      <c r="M12" s="290"/>
      <c r="N12" s="290"/>
      <c r="O12" s="290"/>
      <c r="P12" s="290"/>
      <c r="Q12" s="290"/>
    </row>
    <row r="13" spans="1:18" s="279" customFormat="1" ht="24.95" customHeight="1" x14ac:dyDescent="0.25">
      <c r="A13" s="277"/>
      <c r="B13" s="278"/>
      <c r="C13" s="277"/>
      <c r="D13" s="277"/>
      <c r="E13" s="277"/>
      <c r="F13" s="277"/>
      <c r="G13" s="277"/>
      <c r="H13" s="277"/>
      <c r="I13" s="277"/>
      <c r="J13" s="277"/>
      <c r="K13" s="277"/>
      <c r="L13" s="277"/>
      <c r="M13" s="277"/>
      <c r="N13" s="277"/>
      <c r="O13" s="277"/>
      <c r="P13" s="277"/>
      <c r="Q13" s="277"/>
      <c r="R13" s="277"/>
    </row>
    <row r="14" spans="1:18" ht="18.75" x14ac:dyDescent="0.3">
      <c r="B14" s="237" t="s">
        <v>34</v>
      </c>
      <c r="C14" s="234"/>
      <c r="D14" s="235"/>
      <c r="E14" s="236"/>
      <c r="F14" s="236"/>
      <c r="G14" s="236"/>
      <c r="H14" s="236"/>
      <c r="I14" s="236"/>
      <c r="J14" s="236"/>
      <c r="K14" s="236"/>
      <c r="L14" s="236"/>
      <c r="M14" s="236"/>
      <c r="N14" s="236"/>
      <c r="O14" s="236"/>
    </row>
    <row r="15" spans="1:18" s="239" customFormat="1" ht="99.95" customHeight="1" x14ac:dyDescent="0.25">
      <c r="B15" s="287" t="s">
        <v>108</v>
      </c>
      <c r="C15" s="288"/>
      <c r="D15" s="288"/>
      <c r="E15" s="288"/>
      <c r="F15" s="288"/>
      <c r="G15" s="288"/>
      <c r="H15" s="288"/>
      <c r="I15" s="288"/>
      <c r="J15" s="288"/>
      <c r="K15" s="288"/>
      <c r="L15" s="288"/>
      <c r="M15" s="288"/>
      <c r="N15" s="288"/>
      <c r="O15" s="288"/>
      <c r="P15" s="288"/>
      <c r="Q15" s="288"/>
    </row>
    <row r="16" spans="1:18" ht="24.95" customHeight="1" x14ac:dyDescent="0.25"/>
    <row r="17" spans="2:17" ht="24.95" customHeight="1" x14ac:dyDescent="0.25">
      <c r="B17" s="237" t="s">
        <v>107</v>
      </c>
    </row>
    <row r="18" spans="2:17" ht="120" customHeight="1" x14ac:dyDescent="0.25">
      <c r="B18" s="284" t="s">
        <v>117</v>
      </c>
      <c r="C18" s="284"/>
      <c r="D18" s="284"/>
      <c r="E18" s="284"/>
      <c r="F18" s="284"/>
      <c r="G18" s="284"/>
      <c r="H18" s="284"/>
      <c r="I18" s="284"/>
      <c r="J18" s="284"/>
      <c r="K18" s="284"/>
      <c r="L18" s="284"/>
      <c r="M18" s="284"/>
      <c r="N18" s="284"/>
      <c r="O18" s="284"/>
      <c r="P18" s="284"/>
      <c r="Q18" s="284"/>
    </row>
    <row r="19" spans="2:17" ht="24.95" customHeight="1" x14ac:dyDescent="0.25"/>
  </sheetData>
  <mergeCells count="6">
    <mergeCell ref="B2:C2"/>
    <mergeCell ref="D2:E2"/>
    <mergeCell ref="B18:Q18"/>
    <mergeCell ref="B8:Q8"/>
    <mergeCell ref="B15:Q15"/>
    <mergeCell ref="B12:Q12"/>
  </mergeCells>
  <hyperlinks>
    <hyperlink ref="B9" r:id="rId1" xr:uid="{828D19D5-80AA-4ABE-B1CD-27F062F4B9CC}"/>
    <hyperlink ref="B5" r:id="rId2" xr:uid="{FCB02B29-8F3D-4BC8-873B-EE3B5B66E4A3}"/>
  </hyperlinks>
  <pageMargins left="0.31496062992125984" right="0.31496062992125984" top="0.35433070866141736" bottom="0.35433070866141736" header="0.31496062992125984" footer="0.31496062992125984"/>
  <pageSetup paperSize="9" scale="8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7ADC6-1C8B-4F75-BB9D-A0E99471F3D3}">
  <sheetPr>
    <tabColor theme="4" tint="0.59999389629810485"/>
  </sheetPr>
  <dimension ref="A1:L30"/>
  <sheetViews>
    <sheetView showGridLines="0" zoomScaleNormal="100" workbookViewId="0"/>
  </sheetViews>
  <sheetFormatPr defaultRowHeight="15" x14ac:dyDescent="0.25"/>
  <cols>
    <col min="1" max="1" width="2.85546875" style="89" customWidth="1"/>
    <col min="2" max="2" width="31.42578125" customWidth="1"/>
    <col min="3" max="3" width="19.140625" customWidth="1"/>
    <col min="4" max="4" width="35.7109375" customWidth="1"/>
    <col min="5" max="5" width="18.5703125" customWidth="1"/>
    <col min="9" max="9" width="61.140625" customWidth="1"/>
  </cols>
  <sheetData>
    <row r="1" spans="2:7" ht="15" customHeight="1" x14ac:dyDescent="0.25"/>
    <row r="2" spans="2:7" ht="20.100000000000001" customHeight="1" x14ac:dyDescent="0.25">
      <c r="B2" s="217" t="s">
        <v>66</v>
      </c>
      <c r="C2" s="311"/>
      <c r="D2" s="311"/>
      <c r="E2" s="110"/>
    </row>
    <row r="3" spans="2:7" s="89" customFormat="1" ht="20.100000000000001" customHeight="1" x14ac:dyDescent="0.25">
      <c r="B3" s="217" t="s">
        <v>38</v>
      </c>
      <c r="C3" s="311"/>
      <c r="D3" s="311"/>
      <c r="E3" s="110"/>
    </row>
    <row r="4" spans="2:7" s="89" customFormat="1" ht="20.100000000000001" customHeight="1" x14ac:dyDescent="0.25">
      <c r="B4" s="217" t="s">
        <v>44</v>
      </c>
      <c r="C4" s="312">
        <v>0.5</v>
      </c>
      <c r="D4" s="312"/>
      <c r="E4" s="111"/>
    </row>
    <row r="5" spans="2:7" s="89" customFormat="1" ht="20.100000000000001" customHeight="1" x14ac:dyDescent="0.25">
      <c r="B5" s="141" t="s">
        <v>88</v>
      </c>
      <c r="C5" s="311"/>
      <c r="D5" s="311"/>
      <c r="E5" s="110"/>
      <c r="G5" s="215"/>
    </row>
    <row r="6" spans="2:7" s="89" customFormat="1" ht="20.100000000000001" customHeight="1" x14ac:dyDescent="0.25">
      <c r="B6" s="316" t="s">
        <v>69</v>
      </c>
      <c r="C6" s="316"/>
      <c r="D6" s="316"/>
      <c r="E6" s="109"/>
      <c r="G6" s="215"/>
    </row>
    <row r="7" spans="2:7" s="108" customFormat="1" x14ac:dyDescent="0.25">
      <c r="B7" s="138"/>
      <c r="C7" s="139"/>
      <c r="D7" s="139"/>
      <c r="E7" s="109"/>
    </row>
    <row r="8" spans="2:7" s="108" customFormat="1" x14ac:dyDescent="0.25">
      <c r="B8" s="140" t="s">
        <v>60</v>
      </c>
      <c r="C8" s="139"/>
      <c r="D8" s="139"/>
      <c r="E8" s="109"/>
    </row>
    <row r="9" spans="2:7" s="89" customFormat="1" ht="20.100000000000001" customHeight="1" x14ac:dyDescent="0.25">
      <c r="B9" s="141" t="s">
        <v>61</v>
      </c>
      <c r="C9" s="313"/>
      <c r="D9" s="314"/>
      <c r="E9" s="109"/>
    </row>
    <row r="10" spans="2:7" s="89" customFormat="1" ht="20.100000000000001" customHeight="1" x14ac:dyDescent="0.25">
      <c r="B10" s="141" t="s">
        <v>62</v>
      </c>
      <c r="C10" s="315"/>
      <c r="D10" s="314"/>
      <c r="E10" s="109"/>
    </row>
    <row r="11" spans="2:7" s="105" customFormat="1" ht="12.75" x14ac:dyDescent="0.2">
      <c r="B11" s="107"/>
    </row>
    <row r="12" spans="2:7" s="96" customFormat="1" ht="12.75" x14ac:dyDescent="0.2">
      <c r="B12" s="106" t="s">
        <v>67</v>
      </c>
    </row>
    <row r="13" spans="2:7" s="112" customFormat="1" x14ac:dyDescent="0.2">
      <c r="B13" s="240" t="s">
        <v>64</v>
      </c>
    </row>
    <row r="14" spans="2:7" s="96" customFormat="1" ht="12.75" x14ac:dyDescent="0.2">
      <c r="B14" s="106" t="s">
        <v>109</v>
      </c>
    </row>
    <row r="15" spans="2:7" s="105" customFormat="1" ht="12.75" x14ac:dyDescent="0.2">
      <c r="B15" s="106" t="s">
        <v>63</v>
      </c>
    </row>
    <row r="16" spans="2:7" s="89" customFormat="1" x14ac:dyDescent="0.25">
      <c r="B16" s="101"/>
    </row>
    <row r="17" spans="2:12" x14ac:dyDescent="0.25">
      <c r="B17" s="335" t="s">
        <v>53</v>
      </c>
      <c r="C17" s="336" t="s">
        <v>55</v>
      </c>
      <c r="D17" s="336"/>
      <c r="E17" s="337" t="s">
        <v>52</v>
      </c>
    </row>
    <row r="18" spans="2:12" s="102" customFormat="1" x14ac:dyDescent="0.25">
      <c r="B18" s="338"/>
      <c r="C18" s="339"/>
      <c r="D18" s="339"/>
      <c r="E18" s="340"/>
    </row>
    <row r="19" spans="2:12" ht="30" customHeight="1" x14ac:dyDescent="0.25">
      <c r="B19" s="216" t="s">
        <v>47</v>
      </c>
      <c r="C19" s="317" t="s">
        <v>101</v>
      </c>
      <c r="D19" s="317"/>
      <c r="E19" s="222" t="s">
        <v>90</v>
      </c>
    </row>
    <row r="20" spans="2:12" ht="30" customHeight="1" x14ac:dyDescent="0.25">
      <c r="B20" s="216" t="s">
        <v>49</v>
      </c>
      <c r="C20" s="317" t="s">
        <v>54</v>
      </c>
      <c r="D20" s="317"/>
      <c r="E20" s="222" t="s">
        <v>90</v>
      </c>
    </row>
    <row r="21" spans="2:12" ht="35.1" customHeight="1" x14ac:dyDescent="0.25">
      <c r="B21" s="216" t="s">
        <v>50</v>
      </c>
      <c r="C21" s="317" t="s">
        <v>125</v>
      </c>
      <c r="D21" s="317"/>
      <c r="E21" s="222" t="s">
        <v>90</v>
      </c>
    </row>
    <row r="22" spans="2:12" ht="200.1" customHeight="1" x14ac:dyDescent="0.25">
      <c r="B22" s="223" t="s">
        <v>100</v>
      </c>
      <c r="C22" s="301" t="s">
        <v>99</v>
      </c>
      <c r="D22" s="301"/>
      <c r="E22" s="222" t="s">
        <v>90</v>
      </c>
      <c r="I22" s="221"/>
    </row>
    <row r="23" spans="2:12" ht="50.1" customHeight="1" x14ac:dyDescent="0.25">
      <c r="B23" s="293" t="s">
        <v>51</v>
      </c>
      <c r="C23" s="302" t="s">
        <v>56</v>
      </c>
      <c r="D23" s="302"/>
      <c r="E23" s="308" t="s">
        <v>90</v>
      </c>
      <c r="L23" s="89"/>
    </row>
    <row r="24" spans="2:12" s="89" customFormat="1" ht="24.95" customHeight="1" x14ac:dyDescent="0.25">
      <c r="B24" s="304"/>
      <c r="C24" s="219" t="s">
        <v>58</v>
      </c>
      <c r="D24" s="103"/>
      <c r="E24" s="309"/>
    </row>
    <row r="25" spans="2:12" s="89" customFormat="1" ht="24.95" customHeight="1" x14ac:dyDescent="0.25">
      <c r="B25" s="304"/>
      <c r="C25" s="219" t="s">
        <v>57</v>
      </c>
      <c r="D25" s="103"/>
      <c r="E25" s="309"/>
    </row>
    <row r="26" spans="2:12" s="89" customFormat="1" ht="24.95" customHeight="1" x14ac:dyDescent="0.25">
      <c r="B26" s="305"/>
      <c r="C26" s="218"/>
      <c r="D26" s="104"/>
      <c r="E26" s="310"/>
    </row>
    <row r="27" spans="2:12" s="89" customFormat="1" ht="61.5" customHeight="1" x14ac:dyDescent="0.25">
      <c r="B27" s="220" t="s">
        <v>84</v>
      </c>
      <c r="C27" s="303" t="s">
        <v>102</v>
      </c>
      <c r="D27" s="303"/>
      <c r="E27" s="222" t="s">
        <v>90</v>
      </c>
    </row>
    <row r="28" spans="2:12" s="89" customFormat="1" ht="105" customHeight="1" x14ac:dyDescent="0.25">
      <c r="B28" s="293" t="s">
        <v>48</v>
      </c>
      <c r="C28" s="306" t="s">
        <v>97</v>
      </c>
      <c r="D28" s="307"/>
      <c r="E28" s="296" t="s">
        <v>59</v>
      </c>
    </row>
    <row r="29" spans="2:12" s="89" customFormat="1" ht="20.100000000000001" customHeight="1" x14ac:dyDescent="0.25">
      <c r="B29" s="294"/>
      <c r="C29" s="291" t="s">
        <v>96</v>
      </c>
      <c r="D29" s="292"/>
      <c r="E29" s="297"/>
    </row>
    <row r="30" spans="2:12" s="89" customFormat="1" ht="90" customHeight="1" x14ac:dyDescent="0.25">
      <c r="B30" s="295"/>
      <c r="C30" s="299" t="s">
        <v>98</v>
      </c>
      <c r="D30" s="300"/>
      <c r="E30" s="298"/>
      <c r="I30" s="224"/>
    </row>
  </sheetData>
  <mergeCells count="23">
    <mergeCell ref="C19:D19"/>
    <mergeCell ref="C20:D20"/>
    <mergeCell ref="C21:D21"/>
    <mergeCell ref="E17:E18"/>
    <mergeCell ref="C17:D18"/>
    <mergeCell ref="B17:B18"/>
    <mergeCell ref="C2:D2"/>
    <mergeCell ref="C3:D3"/>
    <mergeCell ref="C4:D4"/>
    <mergeCell ref="C9:D9"/>
    <mergeCell ref="C10:D10"/>
    <mergeCell ref="C5:D5"/>
    <mergeCell ref="B6:D6"/>
    <mergeCell ref="C29:D29"/>
    <mergeCell ref="B28:B30"/>
    <mergeCell ref="E28:E30"/>
    <mergeCell ref="C30:D30"/>
    <mergeCell ref="C22:D22"/>
    <mergeCell ref="C23:D23"/>
    <mergeCell ref="C27:D27"/>
    <mergeCell ref="B23:B26"/>
    <mergeCell ref="C28:D28"/>
    <mergeCell ref="E23:E26"/>
  </mergeCells>
  <conditionalFormatting sqref="E19:E27">
    <cfRule type="containsText" dxfId="12" priority="3" operator="containsText" text="No">
      <formula>NOT(ISERROR(SEARCH("No",E19)))</formula>
    </cfRule>
    <cfRule type="containsText" dxfId="11" priority="4" operator="containsText" text="Yes">
      <formula>NOT(ISERROR(SEARCH("Yes",E19)))</formula>
    </cfRule>
  </conditionalFormatting>
  <dataValidations count="1">
    <dataValidation type="list" allowBlank="1" showInputMessage="1" showErrorMessage="1" sqref="E19:E27" xr:uid="{B9DAC9D7-4676-48B7-8AD1-EE11F053C6D2}">
      <formula1>"Please confirm…,Yes"</formula1>
    </dataValidation>
  </dataValidations>
  <hyperlinks>
    <hyperlink ref="B13" r:id="rId1" xr:uid="{2A9EA37D-1DC6-4B18-A9C6-BF9380DA1ED2}"/>
    <hyperlink ref="C29" r:id="rId2" xr:uid="{AEE7CD5A-48DE-4D5B-84CE-FF6ED638E062}"/>
  </hyperlinks>
  <pageMargins left="0.31496062992125984" right="0.31496062992125984" top="0.27559055118110237" bottom="0.27559055118110237" header="0.11811023622047245" footer="0.11811023622047245"/>
  <pageSetup paperSize="9" scale="85" orientation="portrait" r:id="rId3"/>
  <rowBreaks count="1" manualBreakCount="1">
    <brk id="27" min="1" max="5"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1B0D8-23CC-4958-8516-5EA2ED6E32E6}">
  <sheetPr>
    <tabColor theme="4" tint="0.59999389629810485"/>
  </sheetPr>
  <dimension ref="A1:BG84"/>
  <sheetViews>
    <sheetView showGridLines="0" zoomScaleNormal="100" workbookViewId="0">
      <pane ySplit="2" topLeftCell="A3" activePane="bottomLeft" state="frozen"/>
      <selection pane="bottomLeft" activeCell="A18" sqref="A18:O18"/>
    </sheetView>
  </sheetViews>
  <sheetFormatPr defaultColWidth="8.85546875" defaultRowHeight="15" x14ac:dyDescent="0.25"/>
  <cols>
    <col min="1" max="1" width="6" style="9" customWidth="1"/>
    <col min="2" max="2" width="19.5703125" style="9" customWidth="1"/>
    <col min="3" max="3" width="16.28515625" style="9" customWidth="1"/>
    <col min="4" max="4" width="15.85546875" style="9" customWidth="1"/>
    <col min="5" max="5" width="13.42578125" style="5" customWidth="1"/>
    <col min="6" max="8" width="12.28515625" style="5" customWidth="1"/>
    <col min="9" max="11" width="12.140625" style="5" customWidth="1"/>
    <col min="12" max="12" width="14.42578125" style="5" customWidth="1"/>
    <col min="13" max="15" width="12.140625" style="5" customWidth="1"/>
    <col min="16" max="25" width="12.140625" style="5" hidden="1" customWidth="1"/>
    <col min="26" max="26" width="1.7109375" style="5" customWidth="1"/>
    <col min="27" max="27" width="9.85546875" style="5" customWidth="1"/>
    <col min="28" max="28" width="9.85546875" style="149" customWidth="1"/>
    <col min="29" max="29" width="15.28515625" style="149" customWidth="1"/>
    <col min="30" max="32" width="2" style="9" customWidth="1"/>
    <col min="33" max="33" width="15.85546875" style="5" customWidth="1"/>
    <col min="34" max="34" width="14.28515625" style="5" customWidth="1"/>
    <col min="35" max="35" width="14.28515625" style="149" customWidth="1"/>
    <col min="36" max="36" width="14.28515625" style="26" customWidth="1"/>
    <col min="37" max="37" width="17.5703125" style="26" customWidth="1"/>
    <col min="38" max="38" width="20.140625" style="27" customWidth="1"/>
    <col min="39" max="39" width="38.85546875" style="51" customWidth="1"/>
    <col min="40" max="40" width="9.28515625" style="9" customWidth="1"/>
    <col min="41" max="41" width="14.28515625" style="11" customWidth="1"/>
    <col min="42" max="44" width="14.28515625" style="9" customWidth="1"/>
    <col min="45" max="45" width="15.28515625" style="9" customWidth="1"/>
    <col min="46" max="46" width="26.85546875" style="170" customWidth="1"/>
    <col min="47" max="47" width="37.85546875" style="9" customWidth="1"/>
    <col min="48" max="16384" width="8.85546875" style="9"/>
  </cols>
  <sheetData>
    <row r="1" spans="1:46" x14ac:dyDescent="0.25">
      <c r="F1" s="21" t="s">
        <v>85</v>
      </c>
    </row>
    <row r="2" spans="1:46" s="5" customFormat="1" ht="58.5" customHeight="1" thickBot="1" x14ac:dyDescent="0.3">
      <c r="A2" s="1"/>
      <c r="B2" s="318" t="s">
        <v>104</v>
      </c>
      <c r="C2" s="318"/>
      <c r="D2" s="318"/>
      <c r="E2" s="318"/>
      <c r="F2" s="95"/>
      <c r="G2" s="95"/>
      <c r="H2" s="95"/>
      <c r="I2" s="95"/>
      <c r="J2" s="95"/>
      <c r="K2" s="95"/>
      <c r="L2" s="94"/>
      <c r="M2" s="94"/>
      <c r="N2" s="94"/>
      <c r="O2" s="93"/>
      <c r="P2" s="3"/>
      <c r="Q2" s="2"/>
      <c r="R2" s="2"/>
      <c r="S2" s="2"/>
      <c r="T2" s="2"/>
      <c r="U2" s="2"/>
      <c r="V2" s="2"/>
      <c r="W2" s="2"/>
      <c r="X2" s="2"/>
      <c r="Y2" s="2"/>
      <c r="Z2" s="4" t="s">
        <v>0</v>
      </c>
      <c r="AA2" s="4"/>
      <c r="AB2" s="143"/>
      <c r="AC2" s="144"/>
      <c r="AE2" s="6"/>
      <c r="AG2" s="7" t="s">
        <v>1</v>
      </c>
      <c r="AH2" s="179"/>
      <c r="AI2" s="180"/>
      <c r="AJ2" s="179"/>
      <c r="AK2" s="179"/>
      <c r="AL2" s="169"/>
      <c r="AM2" s="169"/>
      <c r="AT2" s="170"/>
    </row>
    <row r="3" spans="1:46" s="15" customFormat="1" ht="21" customHeight="1" thickBot="1" x14ac:dyDescent="0.3">
      <c r="A3" s="341" t="s">
        <v>26</v>
      </c>
      <c r="B3" s="342"/>
      <c r="C3" s="342"/>
      <c r="D3" s="343"/>
      <c r="E3" s="343"/>
      <c r="F3" s="343"/>
      <c r="G3" s="344"/>
      <c r="H3" s="343"/>
      <c r="I3" s="343"/>
      <c r="J3" s="343"/>
      <c r="K3" s="343"/>
      <c r="L3" s="343"/>
      <c r="M3" s="343"/>
      <c r="N3" s="343"/>
      <c r="O3" s="343"/>
      <c r="P3" s="13"/>
      <c r="Q3" s="13"/>
      <c r="R3" s="13"/>
      <c r="S3" s="13"/>
      <c r="T3" s="13"/>
      <c r="U3" s="13"/>
      <c r="V3" s="13"/>
      <c r="W3" s="13"/>
      <c r="X3" s="13"/>
      <c r="Y3" s="13"/>
      <c r="Z3" s="14"/>
      <c r="AA3" s="14"/>
      <c r="AB3" s="146"/>
      <c r="AC3" s="147"/>
      <c r="AE3" s="16"/>
      <c r="AG3" s="181">
        <v>200</v>
      </c>
      <c r="AH3" s="182" t="s">
        <v>24</v>
      </c>
      <c r="AI3" s="177"/>
      <c r="AJ3" s="183"/>
      <c r="AK3" s="183"/>
      <c r="AL3" s="184"/>
      <c r="AM3" s="183"/>
      <c r="AN3" s="17"/>
      <c r="AT3" s="170"/>
    </row>
    <row r="4" spans="1:46" ht="17.100000000000001" customHeight="1" x14ac:dyDescent="0.25">
      <c r="A4" s="18" t="s">
        <v>119</v>
      </c>
      <c r="B4" s="19"/>
      <c r="C4" s="19"/>
      <c r="D4" s="20"/>
      <c r="E4" s="11"/>
      <c r="F4" s="11"/>
      <c r="G4" s="11"/>
      <c r="H4" s="11"/>
      <c r="I4" s="11"/>
      <c r="J4" s="11"/>
      <c r="K4" s="11"/>
      <c r="L4" s="11"/>
      <c r="M4" s="11"/>
      <c r="N4" s="11"/>
      <c r="O4" s="11"/>
      <c r="P4" s="11"/>
      <c r="Q4" s="11"/>
      <c r="R4" s="11"/>
      <c r="S4" s="11"/>
      <c r="T4" s="11"/>
      <c r="U4" s="11"/>
      <c r="V4" s="11"/>
      <c r="W4" s="11"/>
      <c r="X4" s="11"/>
      <c r="Y4" s="11"/>
      <c r="Z4" s="11"/>
      <c r="AA4" s="11"/>
      <c r="AB4" s="148"/>
      <c r="AC4" s="175"/>
      <c r="AE4" s="10"/>
      <c r="AG4" s="150">
        <f>AG3*232</f>
        <v>46400</v>
      </c>
      <c r="AH4" s="21" t="s">
        <v>94</v>
      </c>
      <c r="AI4" s="177"/>
      <c r="AJ4" s="183"/>
      <c r="AK4" s="9"/>
      <c r="AL4" s="184"/>
      <c r="AM4" s="183"/>
      <c r="AN4" s="11"/>
      <c r="AO4" s="9"/>
    </row>
    <row r="5" spans="1:46" ht="17.100000000000001" customHeight="1" x14ac:dyDescent="0.25">
      <c r="A5" s="18" t="s">
        <v>126</v>
      </c>
      <c r="B5" s="19"/>
      <c r="C5" s="19"/>
      <c r="D5" s="20"/>
      <c r="E5" s="11"/>
      <c r="F5" s="11"/>
      <c r="G5" s="11"/>
      <c r="H5" s="11"/>
      <c r="I5" s="11"/>
      <c r="J5" s="11"/>
      <c r="K5" s="11"/>
      <c r="L5" s="11"/>
      <c r="M5" s="11"/>
      <c r="N5" s="11"/>
      <c r="O5" s="11"/>
      <c r="P5" s="11"/>
      <c r="Q5" s="11"/>
      <c r="R5" s="11"/>
      <c r="S5" s="11"/>
      <c r="T5" s="11"/>
      <c r="U5" s="11"/>
      <c r="V5" s="11"/>
      <c r="W5" s="11"/>
      <c r="X5" s="11"/>
      <c r="Y5" s="11"/>
      <c r="Z5" s="11"/>
      <c r="AA5" s="11"/>
      <c r="AB5" s="148"/>
      <c r="AC5" s="175"/>
      <c r="AE5" s="10"/>
      <c r="AG5" s="231"/>
      <c r="AH5" s="21"/>
      <c r="AI5" s="177"/>
      <c r="AJ5" s="183"/>
      <c r="AK5" s="9"/>
      <c r="AL5" s="184"/>
      <c r="AM5" s="183"/>
      <c r="AN5" s="11"/>
      <c r="AO5" s="9"/>
    </row>
    <row r="6" spans="1:46" ht="17.100000000000001" customHeight="1" x14ac:dyDescent="0.25">
      <c r="A6" s="91" t="s">
        <v>29</v>
      </c>
      <c r="C6" s="22"/>
      <c r="D6" s="23"/>
      <c r="E6" s="24"/>
      <c r="F6" s="24"/>
      <c r="G6" s="24"/>
      <c r="H6" s="24"/>
      <c r="I6" s="24"/>
      <c r="J6" s="24"/>
      <c r="K6" s="24"/>
      <c r="L6" s="24"/>
      <c r="M6" s="24"/>
      <c r="N6" s="24"/>
      <c r="O6" s="24"/>
      <c r="P6" s="24"/>
      <c r="Q6" s="24"/>
      <c r="R6" s="24"/>
      <c r="S6" s="24"/>
      <c r="T6" s="24"/>
      <c r="U6" s="24"/>
      <c r="V6" s="24"/>
      <c r="W6" s="24"/>
      <c r="X6" s="24"/>
      <c r="Y6" s="24"/>
      <c r="Z6" s="25"/>
      <c r="AA6" s="25"/>
      <c r="AB6" s="143"/>
      <c r="AC6" s="144"/>
      <c r="AE6" s="10"/>
      <c r="AG6" s="183"/>
      <c r="AH6" s="183"/>
      <c r="AI6" s="177"/>
      <c r="AK6" s="27"/>
      <c r="AL6" s="51"/>
      <c r="AM6" s="9"/>
      <c r="AN6" s="11"/>
      <c r="AO6" s="9"/>
    </row>
    <row r="7" spans="1:46" ht="65.099999999999994" customHeight="1" x14ac:dyDescent="0.25">
      <c r="A7" s="345" t="s">
        <v>118</v>
      </c>
      <c r="B7" s="345" t="s">
        <v>92</v>
      </c>
      <c r="C7" s="346" t="s">
        <v>33</v>
      </c>
      <c r="D7" s="347" t="s">
        <v>121</v>
      </c>
      <c r="E7" s="347" t="s">
        <v>93</v>
      </c>
      <c r="F7" s="348" t="s">
        <v>114</v>
      </c>
      <c r="G7" s="349"/>
      <c r="H7" s="349"/>
      <c r="I7" s="349"/>
      <c r="J7" s="349"/>
      <c r="K7" s="349"/>
      <c r="L7" s="350"/>
      <c r="M7" s="350"/>
      <c r="N7" s="350"/>
      <c r="O7" s="350"/>
      <c r="P7" s="28"/>
      <c r="Q7" s="28"/>
      <c r="R7" s="28"/>
      <c r="S7" s="28"/>
      <c r="T7" s="28"/>
      <c r="U7" s="28"/>
      <c r="V7" s="28"/>
      <c r="W7" s="28"/>
      <c r="X7" s="28"/>
      <c r="Y7" s="28"/>
      <c r="Z7" s="29"/>
      <c r="AA7" s="90" t="s">
        <v>81</v>
      </c>
      <c r="AB7" s="151" t="s">
        <v>25</v>
      </c>
      <c r="AC7" s="176" t="s">
        <v>2</v>
      </c>
      <c r="AE7" s="10"/>
      <c r="AG7" s="30" t="s">
        <v>3</v>
      </c>
      <c r="AH7" s="31" t="s">
        <v>4</v>
      </c>
      <c r="AI7" s="152" t="s">
        <v>73</v>
      </c>
      <c r="AJ7" s="31" t="s">
        <v>5</v>
      </c>
      <c r="AK7" s="32" t="s">
        <v>6</v>
      </c>
      <c r="AL7" s="31" t="s">
        <v>78</v>
      </c>
      <c r="AM7" s="169" t="s">
        <v>79</v>
      </c>
      <c r="AN7" s="11"/>
      <c r="AO7" s="9"/>
    </row>
    <row r="8" spans="1:46" x14ac:dyDescent="0.25">
      <c r="A8" s="40"/>
      <c r="B8" s="40"/>
      <c r="C8" s="92"/>
      <c r="D8" s="33">
        <v>0</v>
      </c>
      <c r="E8" s="34" t="s">
        <v>89</v>
      </c>
      <c r="F8" s="35"/>
      <c r="G8" s="35"/>
      <c r="H8" s="35"/>
      <c r="I8" s="35"/>
      <c r="J8" s="35"/>
      <c r="K8" s="35"/>
      <c r="L8" s="35"/>
      <c r="M8" s="35"/>
      <c r="N8" s="35"/>
      <c r="O8" s="35"/>
      <c r="P8" s="35"/>
      <c r="Q8" s="35"/>
      <c r="R8" s="35"/>
      <c r="S8" s="35"/>
      <c r="T8" s="35"/>
      <c r="U8" s="35"/>
      <c r="V8" s="35"/>
      <c r="W8" s="35"/>
      <c r="X8" s="35"/>
      <c r="Y8" s="35"/>
      <c r="Z8" s="36"/>
      <c r="AA8" s="37"/>
      <c r="AB8" s="253">
        <f>SUM(F8:Y8)</f>
        <v>0</v>
      </c>
      <c r="AC8" s="254">
        <f>(D8/232)*AB8</f>
        <v>0</v>
      </c>
      <c r="AE8" s="10"/>
      <c r="AG8" s="164">
        <f t="shared" ref="AG8:AG9" si="0">IF(D8&gt;0,MIN($AG$4,D8),0)</f>
        <v>0</v>
      </c>
      <c r="AH8" s="38">
        <f t="shared" ref="AH8:AH9" si="1">AB8</f>
        <v>0</v>
      </c>
      <c r="AI8" s="165">
        <f t="shared" ref="AI8:AI9" si="2">MIN(AC8,(AG8/232)*AH8)</f>
        <v>0</v>
      </c>
      <c r="AJ8" s="166">
        <v>0</v>
      </c>
      <c r="AK8" s="167">
        <f t="shared" ref="AK8:AK9" si="3">AC8-AI8</f>
        <v>0</v>
      </c>
      <c r="AL8" s="213"/>
      <c r="AM8" s="171"/>
      <c r="AN8" s="11"/>
      <c r="AO8" s="9"/>
    </row>
    <row r="9" spans="1:46" x14ac:dyDescent="0.25">
      <c r="A9" s="40"/>
      <c r="B9" s="40"/>
      <c r="C9" s="92"/>
      <c r="D9" s="33">
        <v>0</v>
      </c>
      <c r="E9" s="34" t="s">
        <v>89</v>
      </c>
      <c r="F9" s="35"/>
      <c r="G9" s="35"/>
      <c r="H9" s="35"/>
      <c r="I9" s="35"/>
      <c r="J9" s="35"/>
      <c r="K9" s="35"/>
      <c r="L9" s="35"/>
      <c r="M9" s="35"/>
      <c r="N9" s="35"/>
      <c r="O9" s="35"/>
      <c r="P9" s="35"/>
      <c r="Q9" s="35"/>
      <c r="R9" s="35"/>
      <c r="S9" s="35"/>
      <c r="T9" s="35"/>
      <c r="U9" s="35"/>
      <c r="V9" s="35"/>
      <c r="W9" s="35"/>
      <c r="X9" s="35"/>
      <c r="Y9" s="35"/>
      <c r="Z9" s="36"/>
      <c r="AA9" s="37"/>
      <c r="AB9" s="253">
        <f>SUM(F9:Y9)</f>
        <v>0</v>
      </c>
      <c r="AC9" s="254">
        <f>(D9/232)*AB9</f>
        <v>0</v>
      </c>
      <c r="AE9" s="10"/>
      <c r="AG9" s="164">
        <f t="shared" si="0"/>
        <v>0</v>
      </c>
      <c r="AH9" s="38">
        <f t="shared" si="1"/>
        <v>0</v>
      </c>
      <c r="AI9" s="165">
        <f t="shared" si="2"/>
        <v>0</v>
      </c>
      <c r="AJ9" s="166">
        <v>0</v>
      </c>
      <c r="AK9" s="167">
        <f t="shared" si="3"/>
        <v>0</v>
      </c>
      <c r="AL9" s="214"/>
      <c r="AM9" s="172"/>
      <c r="AN9" s="11"/>
      <c r="AO9" s="9"/>
      <c r="AT9" s="170" t="s">
        <v>7</v>
      </c>
    </row>
    <row r="10" spans="1:46" s="11" customFormat="1" x14ac:dyDescent="0.25">
      <c r="E10" s="20"/>
      <c r="AB10" s="153" t="s">
        <v>8</v>
      </c>
      <c r="AC10" s="153" t="s">
        <v>2</v>
      </c>
      <c r="AE10" s="43"/>
      <c r="AG10" s="185"/>
      <c r="AH10" s="186"/>
      <c r="AI10" s="178"/>
      <c r="AJ10" s="187"/>
      <c r="AK10" s="187"/>
      <c r="AL10" s="184"/>
      <c r="AM10" s="49"/>
      <c r="AO10" s="44"/>
      <c r="AP10" s="44"/>
      <c r="AQ10" s="44"/>
      <c r="AR10" s="44"/>
      <c r="AS10" s="44"/>
      <c r="AT10" s="170"/>
    </row>
    <row r="11" spans="1:46" x14ac:dyDescent="0.25">
      <c r="A11" s="8"/>
      <c r="B11" s="8"/>
      <c r="C11" s="8"/>
      <c r="D11" s="45"/>
      <c r="E11" s="45" t="s">
        <v>83</v>
      </c>
      <c r="F11" s="255">
        <f t="shared" ref="F11:Y11" si="4">SUM(F8:F9)</f>
        <v>0</v>
      </c>
      <c r="G11" s="255">
        <f t="shared" si="4"/>
        <v>0</v>
      </c>
      <c r="H11" s="255">
        <f t="shared" si="4"/>
        <v>0</v>
      </c>
      <c r="I11" s="255">
        <f t="shared" si="4"/>
        <v>0</v>
      </c>
      <c r="J11" s="255">
        <f t="shared" si="4"/>
        <v>0</v>
      </c>
      <c r="K11" s="255">
        <f t="shared" si="4"/>
        <v>0</v>
      </c>
      <c r="L11" s="255">
        <f t="shared" si="4"/>
        <v>0</v>
      </c>
      <c r="M11" s="255">
        <f t="shared" si="4"/>
        <v>0</v>
      </c>
      <c r="N11" s="255">
        <f t="shared" si="4"/>
        <v>0</v>
      </c>
      <c r="O11" s="255">
        <f t="shared" si="4"/>
        <v>0</v>
      </c>
      <c r="P11" s="255">
        <f t="shared" si="4"/>
        <v>0</v>
      </c>
      <c r="Q11" s="255">
        <f t="shared" si="4"/>
        <v>0</v>
      </c>
      <c r="R11" s="255">
        <f t="shared" si="4"/>
        <v>0</v>
      </c>
      <c r="S11" s="255">
        <f t="shared" si="4"/>
        <v>0</v>
      </c>
      <c r="T11" s="255">
        <f t="shared" si="4"/>
        <v>0</v>
      </c>
      <c r="U11" s="255">
        <f t="shared" si="4"/>
        <v>0</v>
      </c>
      <c r="V11" s="255">
        <f t="shared" si="4"/>
        <v>0</v>
      </c>
      <c r="W11" s="255">
        <f t="shared" si="4"/>
        <v>0</v>
      </c>
      <c r="X11" s="255">
        <f t="shared" si="4"/>
        <v>0</v>
      </c>
      <c r="Y11" s="255">
        <f t="shared" si="4"/>
        <v>0</v>
      </c>
      <c r="Z11" s="256"/>
      <c r="AA11" s="257">
        <f>SUM(AA8:AA9)</f>
        <v>0</v>
      </c>
      <c r="AB11" s="258">
        <f>SUM(AB8:AB9)</f>
        <v>0</v>
      </c>
      <c r="AC11" s="259">
        <f>SUM(AC8:AC9)</f>
        <v>0</v>
      </c>
      <c r="AE11" s="10"/>
      <c r="AG11" s="47">
        <f>COUNTIF(AI8:AI10,"&gt;1")</f>
        <v>0</v>
      </c>
      <c r="AH11" s="154">
        <f>SUM(AH8:AH10)</f>
        <v>0</v>
      </c>
      <c r="AI11" s="168">
        <f>SUM(AI8:AI10)</f>
        <v>0</v>
      </c>
      <c r="AJ11" s="168">
        <f>SUM(AJ8:AJ10)</f>
        <v>0</v>
      </c>
      <c r="AK11" s="168">
        <f>SUM(AK8:AK10)</f>
        <v>0</v>
      </c>
      <c r="AL11" s="51"/>
      <c r="AM11" s="9"/>
      <c r="AN11" s="11"/>
      <c r="AO11" s="9"/>
    </row>
    <row r="12" spans="1:46" s="49" customFormat="1" ht="13.15" customHeight="1" x14ac:dyDescent="0.25">
      <c r="A12" s="8"/>
      <c r="B12" s="8"/>
      <c r="C12" s="8"/>
      <c r="E12" s="45" t="s">
        <v>80</v>
      </c>
      <c r="F12" s="260">
        <f t="shared" ref="F12:Y12" si="5">COUNTIF(F8:F10,"&gt;0")</f>
        <v>0</v>
      </c>
      <c r="G12" s="260">
        <f t="shared" si="5"/>
        <v>0</v>
      </c>
      <c r="H12" s="260">
        <f t="shared" si="5"/>
        <v>0</v>
      </c>
      <c r="I12" s="260">
        <f t="shared" si="5"/>
        <v>0</v>
      </c>
      <c r="J12" s="260">
        <f t="shared" si="5"/>
        <v>0</v>
      </c>
      <c r="K12" s="260">
        <f t="shared" si="5"/>
        <v>0</v>
      </c>
      <c r="L12" s="260">
        <f t="shared" si="5"/>
        <v>0</v>
      </c>
      <c r="M12" s="260">
        <f t="shared" si="5"/>
        <v>0</v>
      </c>
      <c r="N12" s="260">
        <f t="shared" si="5"/>
        <v>0</v>
      </c>
      <c r="O12" s="260">
        <f t="shared" si="5"/>
        <v>0</v>
      </c>
      <c r="P12" s="48">
        <f t="shared" si="5"/>
        <v>0</v>
      </c>
      <c r="Q12" s="48">
        <f t="shared" si="5"/>
        <v>0</v>
      </c>
      <c r="R12" s="48">
        <f t="shared" si="5"/>
        <v>0</v>
      </c>
      <c r="S12" s="48">
        <f t="shared" si="5"/>
        <v>0</v>
      </c>
      <c r="T12" s="48">
        <f t="shared" si="5"/>
        <v>0</v>
      </c>
      <c r="U12" s="48">
        <f t="shared" si="5"/>
        <v>0</v>
      </c>
      <c r="V12" s="48">
        <f t="shared" si="5"/>
        <v>0</v>
      </c>
      <c r="W12" s="48">
        <f t="shared" si="5"/>
        <v>0</v>
      </c>
      <c r="X12" s="48">
        <f t="shared" si="5"/>
        <v>0</v>
      </c>
      <c r="Y12" s="48">
        <f t="shared" si="5"/>
        <v>0</v>
      </c>
      <c r="AA12" s="49" t="s">
        <v>82</v>
      </c>
      <c r="AB12" s="155"/>
      <c r="AC12" s="89"/>
      <c r="AE12" s="50"/>
      <c r="AG12" s="188" t="s">
        <v>32</v>
      </c>
      <c r="AH12" s="42" t="s">
        <v>9</v>
      </c>
      <c r="AI12" s="153" t="s">
        <v>74</v>
      </c>
      <c r="AJ12" s="153" t="s">
        <v>75</v>
      </c>
      <c r="AK12" s="153" t="s">
        <v>76</v>
      </c>
      <c r="AL12" s="51"/>
      <c r="AO12" s="9"/>
      <c r="AP12" s="9"/>
      <c r="AQ12" s="9"/>
      <c r="AR12" s="9"/>
      <c r="AS12" s="9"/>
      <c r="AT12" s="170"/>
    </row>
    <row r="13" spans="1:46" x14ac:dyDescent="0.25">
      <c r="E13" s="52"/>
      <c r="F13" s="21" t="s">
        <v>110</v>
      </c>
      <c r="AD13" s="11"/>
      <c r="AE13" s="43"/>
      <c r="AF13" s="11"/>
      <c r="AG13" s="189"/>
      <c r="AH13" s="190"/>
      <c r="AI13" s="175"/>
      <c r="AJ13" s="53"/>
      <c r="AK13" s="54"/>
      <c r="AL13" s="51"/>
      <c r="AM13" s="49"/>
      <c r="AN13" s="11"/>
      <c r="AO13" s="9"/>
    </row>
    <row r="14" spans="1:46" s="11" customFormat="1" x14ac:dyDescent="0.25">
      <c r="A14" s="71"/>
      <c r="B14" s="71"/>
      <c r="C14" s="71"/>
      <c r="D14" s="71"/>
      <c r="E14" s="20"/>
      <c r="Z14" s="8"/>
      <c r="AA14" s="8"/>
      <c r="AB14" s="148"/>
      <c r="AC14" s="175"/>
      <c r="AE14" s="43"/>
      <c r="AG14" s="190"/>
      <c r="AH14" s="190"/>
      <c r="AI14" s="175"/>
      <c r="AJ14" s="191"/>
      <c r="AK14" s="192"/>
      <c r="AL14" s="51"/>
      <c r="AM14" s="49"/>
      <c r="AO14" s="44"/>
      <c r="AP14" s="44"/>
      <c r="AQ14" s="44"/>
      <c r="AR14" s="44"/>
      <c r="AS14" s="44"/>
      <c r="AT14" s="170"/>
    </row>
    <row r="15" spans="1:46" s="12" customFormat="1" ht="21" customHeight="1" x14ac:dyDescent="0.25">
      <c r="A15" s="341" t="s">
        <v>27</v>
      </c>
      <c r="B15" s="342"/>
      <c r="C15" s="342"/>
      <c r="D15" s="343"/>
      <c r="E15" s="351"/>
      <c r="F15" s="351"/>
      <c r="G15" s="351"/>
      <c r="H15" s="351"/>
      <c r="I15" s="351"/>
      <c r="J15" s="351"/>
      <c r="K15" s="351"/>
      <c r="L15" s="351"/>
      <c r="M15" s="351"/>
      <c r="N15" s="351"/>
      <c r="O15" s="351"/>
      <c r="P15" s="55"/>
      <c r="Q15" s="55"/>
      <c r="R15" s="55"/>
      <c r="S15" s="55"/>
      <c r="T15" s="55"/>
      <c r="U15" s="55"/>
      <c r="V15" s="55"/>
      <c r="W15" s="55"/>
      <c r="X15" s="55"/>
      <c r="Y15" s="55"/>
      <c r="Z15" s="225"/>
      <c r="AA15" s="8"/>
      <c r="AB15" s="145"/>
      <c r="AC15" s="177"/>
      <c r="AE15" s="56"/>
      <c r="AG15" s="193"/>
      <c r="AH15" s="57"/>
      <c r="AI15" s="194"/>
      <c r="AJ15" s="58"/>
      <c r="AK15" s="59"/>
      <c r="AL15" s="195"/>
      <c r="AN15" s="17"/>
      <c r="AO15" s="15"/>
      <c r="AP15" s="15"/>
      <c r="AQ15" s="15"/>
      <c r="AR15" s="15"/>
      <c r="AS15" s="15"/>
      <c r="AT15" s="170"/>
    </row>
    <row r="16" spans="1:46" s="12" customFormat="1" ht="17.100000000000001" customHeight="1" thickBot="1" x14ac:dyDescent="0.3">
      <c r="A16" s="227" t="s">
        <v>119</v>
      </c>
      <c r="B16" s="228"/>
      <c r="C16" s="228"/>
      <c r="D16" s="229"/>
      <c r="E16" s="230"/>
      <c r="F16" s="230"/>
      <c r="G16" s="230"/>
      <c r="H16" s="230"/>
      <c r="I16" s="230"/>
      <c r="J16" s="230"/>
      <c r="K16" s="230"/>
      <c r="L16" s="230"/>
      <c r="M16" s="230"/>
      <c r="N16" s="230"/>
      <c r="O16" s="230"/>
      <c r="P16" s="226"/>
      <c r="Q16" s="226"/>
      <c r="R16" s="226"/>
      <c r="S16" s="226"/>
      <c r="T16" s="226"/>
      <c r="U16" s="226"/>
      <c r="V16" s="226"/>
      <c r="W16" s="226"/>
      <c r="X16" s="226"/>
      <c r="Y16" s="226"/>
      <c r="Z16" s="225"/>
      <c r="AA16" s="8"/>
      <c r="AB16" s="145"/>
      <c r="AC16" s="177"/>
      <c r="AE16" s="56"/>
      <c r="AG16" s="193"/>
      <c r="AH16" s="57"/>
      <c r="AI16" s="194"/>
      <c r="AJ16" s="58"/>
      <c r="AK16" s="59"/>
      <c r="AL16" s="195"/>
      <c r="AN16" s="17"/>
      <c r="AO16" s="15"/>
      <c r="AP16" s="15"/>
      <c r="AQ16" s="15"/>
      <c r="AR16" s="15"/>
      <c r="AS16" s="15"/>
      <c r="AT16" s="170"/>
    </row>
    <row r="17" spans="1:46" s="11" customFormat="1" ht="17.100000000000001" customHeight="1" thickBot="1" x14ac:dyDescent="0.3">
      <c r="A17" s="61" t="s">
        <v>103</v>
      </c>
      <c r="D17" s="20"/>
      <c r="AB17" s="148"/>
      <c r="AC17" s="177"/>
      <c r="AE17" s="43"/>
      <c r="AG17" s="196">
        <v>900</v>
      </c>
      <c r="AH17" s="189" t="s">
        <v>10</v>
      </c>
      <c r="AI17" s="175"/>
      <c r="AJ17" s="191"/>
      <c r="AK17" s="192"/>
      <c r="AL17" s="51"/>
      <c r="AM17" s="49"/>
      <c r="AO17" s="44"/>
      <c r="AP17" s="44"/>
      <c r="AQ17" s="44"/>
      <c r="AR17" s="44"/>
      <c r="AS17" s="44"/>
      <c r="AT17" s="170"/>
    </row>
    <row r="18" spans="1:46" s="17" customFormat="1" ht="45" customHeight="1" x14ac:dyDescent="0.25">
      <c r="A18" s="345" t="s">
        <v>120</v>
      </c>
      <c r="B18" s="352" t="s">
        <v>28</v>
      </c>
      <c r="C18" s="347" t="s">
        <v>15</v>
      </c>
      <c r="D18" s="347" t="s">
        <v>91</v>
      </c>
      <c r="E18" s="347" t="s">
        <v>30</v>
      </c>
      <c r="F18" s="346" t="s">
        <v>86</v>
      </c>
      <c r="G18" s="353"/>
      <c r="H18" s="353"/>
      <c r="I18" s="353"/>
      <c r="J18" s="353"/>
      <c r="K18" s="354"/>
      <c r="L18" s="355"/>
      <c r="M18" s="355"/>
      <c r="N18" s="355"/>
      <c r="O18" s="355"/>
      <c r="P18" s="63"/>
      <c r="Q18" s="63"/>
      <c r="R18" s="63"/>
      <c r="S18" s="63"/>
      <c r="T18" s="63"/>
      <c r="U18" s="63"/>
      <c r="V18" s="63"/>
      <c r="W18" s="63"/>
      <c r="X18" s="63"/>
      <c r="Y18" s="63"/>
      <c r="Z18" s="11"/>
      <c r="AA18" s="11"/>
      <c r="AB18" s="176" t="s">
        <v>8</v>
      </c>
      <c r="AC18" s="232" t="s">
        <v>11</v>
      </c>
      <c r="AE18" s="64"/>
      <c r="AG18" s="31" t="s">
        <v>12</v>
      </c>
      <c r="AH18" s="31" t="s">
        <v>95</v>
      </c>
      <c r="AI18" s="152" t="s">
        <v>73</v>
      </c>
      <c r="AJ18" s="31" t="s">
        <v>5</v>
      </c>
      <c r="AK18" s="65" t="s">
        <v>6</v>
      </c>
      <c r="AL18" s="31" t="s">
        <v>78</v>
      </c>
      <c r="AM18" s="169" t="s">
        <v>79</v>
      </c>
      <c r="AO18" s="66"/>
      <c r="AP18" s="66"/>
      <c r="AQ18" s="66"/>
      <c r="AR18" s="66"/>
      <c r="AS18" s="66"/>
      <c r="AT18" s="170"/>
    </row>
    <row r="19" spans="1:46" s="11" customFormat="1" x14ac:dyDescent="0.25">
      <c r="A19" s="67"/>
      <c r="B19" s="67"/>
      <c r="C19" s="34"/>
      <c r="D19" s="68">
        <v>0</v>
      </c>
      <c r="E19" s="68">
        <v>0</v>
      </c>
      <c r="F19" s="35"/>
      <c r="G19" s="35"/>
      <c r="H19" s="35"/>
      <c r="I19" s="35"/>
      <c r="J19" s="35"/>
      <c r="K19" s="35"/>
      <c r="L19" s="35"/>
      <c r="M19" s="35"/>
      <c r="N19" s="35"/>
      <c r="O19" s="35"/>
      <c r="P19" s="35"/>
      <c r="Q19" s="35"/>
      <c r="R19" s="35"/>
      <c r="S19" s="35"/>
      <c r="T19" s="35"/>
      <c r="U19" s="35"/>
      <c r="V19" s="35"/>
      <c r="W19" s="35"/>
      <c r="X19" s="35"/>
      <c r="Y19" s="35"/>
      <c r="AB19" s="261">
        <f t="shared" ref="AB19:AB50" si="6">SUM(F19:Y19)</f>
        <v>0</v>
      </c>
      <c r="AC19" s="262">
        <f t="shared" ref="AC19:AC50" si="7">E19*AB19</f>
        <v>0</v>
      </c>
      <c r="AD19" s="60">
        <v>350</v>
      </c>
      <c r="AE19" s="69"/>
      <c r="AF19" s="60"/>
      <c r="AG19" s="197">
        <f t="shared" ref="AG19:AG50" si="8">ROUND(MIN(E19,$AG$17),2)</f>
        <v>0</v>
      </c>
      <c r="AH19" s="198">
        <f>AB19</f>
        <v>0</v>
      </c>
      <c r="AI19" s="199">
        <f>AG19*AH19</f>
        <v>0</v>
      </c>
      <c r="AJ19" s="166">
        <v>0</v>
      </c>
      <c r="AK19" s="167">
        <f>AC19-AI19</f>
        <v>0</v>
      </c>
      <c r="AL19" s="213"/>
      <c r="AM19" s="171"/>
      <c r="AO19" s="173"/>
      <c r="AP19" s="44"/>
      <c r="AQ19" s="44"/>
      <c r="AR19" s="44"/>
      <c r="AS19" s="44"/>
      <c r="AT19" s="170"/>
    </row>
    <row r="20" spans="1:46" s="11" customFormat="1" x14ac:dyDescent="0.25">
      <c r="A20" s="67"/>
      <c r="B20" s="67"/>
      <c r="C20" s="34"/>
      <c r="D20" s="68">
        <v>0</v>
      </c>
      <c r="E20" s="68">
        <v>0</v>
      </c>
      <c r="F20" s="35"/>
      <c r="G20" s="35"/>
      <c r="H20" s="35"/>
      <c r="I20" s="35"/>
      <c r="J20" s="35"/>
      <c r="K20" s="35"/>
      <c r="L20" s="35"/>
      <c r="M20" s="35"/>
      <c r="N20" s="35"/>
      <c r="O20" s="35"/>
      <c r="P20" s="35"/>
      <c r="Q20" s="35"/>
      <c r="R20" s="35"/>
      <c r="S20" s="35"/>
      <c r="T20" s="35"/>
      <c r="U20" s="35"/>
      <c r="V20" s="35"/>
      <c r="W20" s="35"/>
      <c r="X20" s="35"/>
      <c r="Y20" s="35"/>
      <c r="AB20" s="261">
        <f t="shared" si="6"/>
        <v>0</v>
      </c>
      <c r="AC20" s="262">
        <f t="shared" si="7"/>
        <v>0</v>
      </c>
      <c r="AD20" s="60">
        <v>350</v>
      </c>
      <c r="AE20" s="69"/>
      <c r="AF20" s="60"/>
      <c r="AG20" s="197">
        <f t="shared" si="8"/>
        <v>0</v>
      </c>
      <c r="AH20" s="198">
        <f>AB20</f>
        <v>0</v>
      </c>
      <c r="AI20" s="199">
        <f t="shared" ref="AI20:AI50" si="9">AG20*AH20</f>
        <v>0</v>
      </c>
      <c r="AJ20" s="166">
        <v>0</v>
      </c>
      <c r="AK20" s="167">
        <f t="shared" ref="AK20:AK50" si="10">AC20-AI20</f>
        <v>0</v>
      </c>
      <c r="AL20" s="214"/>
      <c r="AM20" s="172"/>
      <c r="AO20" s="44"/>
      <c r="AP20" s="44"/>
      <c r="AQ20" s="44"/>
      <c r="AR20" s="44"/>
      <c r="AS20" s="44"/>
      <c r="AT20" s="170"/>
    </row>
    <row r="21" spans="1:46" s="11" customFormat="1" x14ac:dyDescent="0.25">
      <c r="A21" s="67"/>
      <c r="B21" s="67"/>
      <c r="C21" s="34"/>
      <c r="D21" s="68">
        <v>0</v>
      </c>
      <c r="E21" s="68">
        <v>0</v>
      </c>
      <c r="F21" s="35"/>
      <c r="G21" s="35"/>
      <c r="H21" s="35"/>
      <c r="I21" s="35"/>
      <c r="J21" s="35"/>
      <c r="K21" s="35"/>
      <c r="L21" s="35"/>
      <c r="M21" s="35"/>
      <c r="N21" s="35"/>
      <c r="O21" s="35"/>
      <c r="P21" s="35"/>
      <c r="Q21" s="35"/>
      <c r="R21" s="35"/>
      <c r="S21" s="35"/>
      <c r="T21" s="35"/>
      <c r="U21" s="35"/>
      <c r="V21" s="35"/>
      <c r="W21" s="35"/>
      <c r="X21" s="35"/>
      <c r="Y21" s="35"/>
      <c r="AB21" s="261">
        <f t="shared" si="6"/>
        <v>0</v>
      </c>
      <c r="AC21" s="262">
        <f t="shared" si="7"/>
        <v>0</v>
      </c>
      <c r="AD21" s="60">
        <v>350</v>
      </c>
      <c r="AE21" s="69"/>
      <c r="AF21" s="60"/>
      <c r="AG21" s="197">
        <f t="shared" si="8"/>
        <v>0</v>
      </c>
      <c r="AH21" s="198">
        <v>0</v>
      </c>
      <c r="AI21" s="199">
        <f t="shared" si="9"/>
        <v>0</v>
      </c>
      <c r="AJ21" s="166">
        <v>0</v>
      </c>
      <c r="AK21" s="167">
        <f t="shared" si="10"/>
        <v>0</v>
      </c>
      <c r="AL21" s="214"/>
      <c r="AM21" s="172"/>
      <c r="AO21" s="44"/>
      <c r="AP21" s="44"/>
      <c r="AQ21" s="44"/>
      <c r="AR21" s="44"/>
      <c r="AS21" s="44"/>
      <c r="AT21" s="170"/>
    </row>
    <row r="22" spans="1:46" s="11" customFormat="1" x14ac:dyDescent="0.25">
      <c r="A22" s="67"/>
      <c r="B22" s="67"/>
      <c r="C22" s="34"/>
      <c r="D22" s="68">
        <v>0</v>
      </c>
      <c r="E22" s="68">
        <v>0</v>
      </c>
      <c r="F22" s="35"/>
      <c r="G22" s="35"/>
      <c r="H22" s="35"/>
      <c r="I22" s="35"/>
      <c r="J22" s="35"/>
      <c r="K22" s="35"/>
      <c r="L22" s="35"/>
      <c r="M22" s="35"/>
      <c r="N22" s="35"/>
      <c r="O22" s="35"/>
      <c r="P22" s="35"/>
      <c r="Q22" s="35"/>
      <c r="R22" s="35"/>
      <c r="S22" s="35"/>
      <c r="T22" s="35"/>
      <c r="U22" s="35"/>
      <c r="V22" s="35"/>
      <c r="W22" s="35"/>
      <c r="X22" s="35"/>
      <c r="Y22" s="35"/>
      <c r="AB22" s="261">
        <f t="shared" si="6"/>
        <v>0</v>
      </c>
      <c r="AC22" s="262">
        <f t="shared" si="7"/>
        <v>0</v>
      </c>
      <c r="AD22" s="60">
        <v>350</v>
      </c>
      <c r="AE22" s="69"/>
      <c r="AF22" s="60"/>
      <c r="AG22" s="197">
        <f t="shared" si="8"/>
        <v>0</v>
      </c>
      <c r="AH22" s="198">
        <v>0</v>
      </c>
      <c r="AI22" s="199">
        <f t="shared" si="9"/>
        <v>0</v>
      </c>
      <c r="AJ22" s="166">
        <v>0</v>
      </c>
      <c r="AK22" s="167">
        <f t="shared" si="10"/>
        <v>0</v>
      </c>
      <c r="AL22" s="214"/>
      <c r="AM22" s="172"/>
      <c r="AO22" s="44"/>
      <c r="AP22" s="44"/>
      <c r="AQ22" s="44"/>
      <c r="AR22" s="44"/>
      <c r="AS22" s="44"/>
      <c r="AT22" s="170"/>
    </row>
    <row r="23" spans="1:46" s="11" customFormat="1" x14ac:dyDescent="0.25">
      <c r="A23" s="67"/>
      <c r="B23" s="67"/>
      <c r="C23" s="34"/>
      <c r="D23" s="68">
        <v>0</v>
      </c>
      <c r="E23" s="68">
        <v>0</v>
      </c>
      <c r="F23" s="35"/>
      <c r="G23" s="35"/>
      <c r="H23" s="35"/>
      <c r="I23" s="35"/>
      <c r="J23" s="35"/>
      <c r="K23" s="35"/>
      <c r="L23" s="35"/>
      <c r="M23" s="35"/>
      <c r="N23" s="35"/>
      <c r="O23" s="35"/>
      <c r="P23" s="35"/>
      <c r="Q23" s="35"/>
      <c r="R23" s="35"/>
      <c r="S23" s="35"/>
      <c r="T23" s="35"/>
      <c r="U23" s="35"/>
      <c r="V23" s="35"/>
      <c r="W23" s="35"/>
      <c r="X23" s="35"/>
      <c r="Y23" s="35"/>
      <c r="AB23" s="261">
        <f t="shared" si="6"/>
        <v>0</v>
      </c>
      <c r="AC23" s="262">
        <f t="shared" si="7"/>
        <v>0</v>
      </c>
      <c r="AD23" s="60">
        <v>350</v>
      </c>
      <c r="AE23" s="69"/>
      <c r="AF23" s="60"/>
      <c r="AG23" s="197">
        <f t="shared" si="8"/>
        <v>0</v>
      </c>
      <c r="AH23" s="198">
        <f t="shared" ref="AH23:AH50" si="11">AB23</f>
        <v>0</v>
      </c>
      <c r="AI23" s="199">
        <f t="shared" si="9"/>
        <v>0</v>
      </c>
      <c r="AJ23" s="166">
        <v>0</v>
      </c>
      <c r="AK23" s="167">
        <f t="shared" si="10"/>
        <v>0</v>
      </c>
      <c r="AL23" s="214"/>
      <c r="AM23" s="172"/>
      <c r="AO23" s="44"/>
      <c r="AP23" s="44"/>
      <c r="AQ23" s="44"/>
      <c r="AR23" s="44"/>
      <c r="AS23" s="44"/>
      <c r="AT23" s="170"/>
    </row>
    <row r="24" spans="1:46" s="11" customFormat="1" x14ac:dyDescent="0.25">
      <c r="A24" s="67"/>
      <c r="B24" s="67"/>
      <c r="C24" s="34"/>
      <c r="D24" s="68">
        <v>0</v>
      </c>
      <c r="E24" s="68">
        <v>0</v>
      </c>
      <c r="F24" s="35"/>
      <c r="G24" s="35"/>
      <c r="H24" s="35"/>
      <c r="I24" s="35"/>
      <c r="J24" s="35"/>
      <c r="K24" s="35"/>
      <c r="L24" s="35"/>
      <c r="M24" s="35"/>
      <c r="N24" s="35"/>
      <c r="O24" s="35"/>
      <c r="P24" s="35"/>
      <c r="Q24" s="35"/>
      <c r="R24" s="35"/>
      <c r="S24" s="35"/>
      <c r="T24" s="35"/>
      <c r="U24" s="35"/>
      <c r="V24" s="35"/>
      <c r="W24" s="35"/>
      <c r="X24" s="35"/>
      <c r="Y24" s="35"/>
      <c r="AB24" s="261">
        <f t="shared" si="6"/>
        <v>0</v>
      </c>
      <c r="AC24" s="262">
        <f t="shared" si="7"/>
        <v>0</v>
      </c>
      <c r="AD24" s="60">
        <v>350</v>
      </c>
      <c r="AE24" s="69"/>
      <c r="AF24" s="60"/>
      <c r="AG24" s="197">
        <f t="shared" si="8"/>
        <v>0</v>
      </c>
      <c r="AH24" s="198">
        <f t="shared" si="11"/>
        <v>0</v>
      </c>
      <c r="AI24" s="199">
        <f t="shared" si="9"/>
        <v>0</v>
      </c>
      <c r="AJ24" s="166">
        <v>0</v>
      </c>
      <c r="AK24" s="167">
        <f t="shared" si="10"/>
        <v>0</v>
      </c>
      <c r="AL24" s="214"/>
      <c r="AM24" s="172"/>
      <c r="AO24" s="44"/>
      <c r="AP24" s="44"/>
      <c r="AQ24" s="44"/>
      <c r="AR24" s="44"/>
      <c r="AS24" s="44"/>
      <c r="AT24" s="170"/>
    </row>
    <row r="25" spans="1:46" s="11" customFormat="1" x14ac:dyDescent="0.25">
      <c r="A25" s="67"/>
      <c r="B25" s="67"/>
      <c r="C25" s="34"/>
      <c r="D25" s="68">
        <v>0</v>
      </c>
      <c r="E25" s="68">
        <v>0</v>
      </c>
      <c r="F25" s="35"/>
      <c r="G25" s="35"/>
      <c r="H25" s="35"/>
      <c r="I25" s="35"/>
      <c r="J25" s="35"/>
      <c r="K25" s="35"/>
      <c r="L25" s="35"/>
      <c r="M25" s="35"/>
      <c r="N25" s="35"/>
      <c r="O25" s="35"/>
      <c r="P25" s="35"/>
      <c r="Q25" s="35"/>
      <c r="R25" s="35"/>
      <c r="S25" s="35"/>
      <c r="T25" s="35"/>
      <c r="U25" s="35"/>
      <c r="V25" s="35"/>
      <c r="W25" s="35"/>
      <c r="X25" s="35"/>
      <c r="Y25" s="35"/>
      <c r="AB25" s="261">
        <f t="shared" si="6"/>
        <v>0</v>
      </c>
      <c r="AC25" s="262">
        <f t="shared" si="7"/>
        <v>0</v>
      </c>
      <c r="AD25" s="60">
        <v>350</v>
      </c>
      <c r="AE25" s="69"/>
      <c r="AF25" s="60"/>
      <c r="AG25" s="197">
        <f t="shared" si="8"/>
        <v>0</v>
      </c>
      <c r="AH25" s="198">
        <f t="shared" si="11"/>
        <v>0</v>
      </c>
      <c r="AI25" s="199">
        <f t="shared" si="9"/>
        <v>0</v>
      </c>
      <c r="AJ25" s="166">
        <v>0</v>
      </c>
      <c r="AK25" s="167">
        <f t="shared" si="10"/>
        <v>0</v>
      </c>
      <c r="AL25" s="214"/>
      <c r="AM25" s="172"/>
      <c r="AO25" s="44"/>
      <c r="AP25" s="44"/>
      <c r="AQ25" s="44"/>
      <c r="AR25" s="44"/>
      <c r="AS25" s="44"/>
      <c r="AT25" s="170"/>
    </row>
    <row r="26" spans="1:46" s="11" customFormat="1" x14ac:dyDescent="0.25">
      <c r="A26" s="67"/>
      <c r="B26" s="67"/>
      <c r="C26" s="34"/>
      <c r="D26" s="68">
        <v>0</v>
      </c>
      <c r="E26" s="68">
        <v>0</v>
      </c>
      <c r="F26" s="35"/>
      <c r="G26" s="35"/>
      <c r="H26" s="35"/>
      <c r="I26" s="35"/>
      <c r="J26" s="35"/>
      <c r="K26" s="35"/>
      <c r="L26" s="35"/>
      <c r="M26" s="35"/>
      <c r="N26" s="35"/>
      <c r="O26" s="35"/>
      <c r="P26" s="35"/>
      <c r="Q26" s="35"/>
      <c r="R26" s="35"/>
      <c r="S26" s="35"/>
      <c r="T26" s="35"/>
      <c r="U26" s="35"/>
      <c r="V26" s="35"/>
      <c r="W26" s="35"/>
      <c r="X26" s="35"/>
      <c r="Y26" s="35"/>
      <c r="AB26" s="261">
        <f t="shared" si="6"/>
        <v>0</v>
      </c>
      <c r="AC26" s="262">
        <f t="shared" si="7"/>
        <v>0</v>
      </c>
      <c r="AD26" s="60">
        <v>350</v>
      </c>
      <c r="AE26" s="69"/>
      <c r="AF26" s="60"/>
      <c r="AG26" s="197">
        <f t="shared" si="8"/>
        <v>0</v>
      </c>
      <c r="AH26" s="198">
        <f t="shared" si="11"/>
        <v>0</v>
      </c>
      <c r="AI26" s="199">
        <f t="shared" si="9"/>
        <v>0</v>
      </c>
      <c r="AJ26" s="166">
        <v>0</v>
      </c>
      <c r="AK26" s="167">
        <f t="shared" si="10"/>
        <v>0</v>
      </c>
      <c r="AL26" s="214"/>
      <c r="AM26" s="172"/>
      <c r="AO26" s="44"/>
      <c r="AP26" s="44"/>
      <c r="AQ26" s="44"/>
      <c r="AR26" s="44"/>
      <c r="AS26" s="44"/>
      <c r="AT26" s="170"/>
    </row>
    <row r="27" spans="1:46" s="11" customFormat="1" x14ac:dyDescent="0.25">
      <c r="A27" s="67"/>
      <c r="B27" s="67"/>
      <c r="C27" s="34"/>
      <c r="D27" s="68">
        <v>0</v>
      </c>
      <c r="E27" s="33">
        <v>0</v>
      </c>
      <c r="F27" s="35"/>
      <c r="G27" s="35"/>
      <c r="H27" s="35"/>
      <c r="I27" s="35"/>
      <c r="J27" s="35"/>
      <c r="K27" s="35"/>
      <c r="L27" s="35"/>
      <c r="M27" s="35"/>
      <c r="N27" s="35"/>
      <c r="O27" s="35"/>
      <c r="P27" s="35"/>
      <c r="Q27" s="35"/>
      <c r="R27" s="35"/>
      <c r="S27" s="35"/>
      <c r="T27" s="35"/>
      <c r="U27" s="35"/>
      <c r="V27" s="35"/>
      <c r="W27" s="35"/>
      <c r="X27" s="35"/>
      <c r="Y27" s="35"/>
      <c r="AB27" s="261">
        <f t="shared" si="6"/>
        <v>0</v>
      </c>
      <c r="AC27" s="262">
        <f t="shared" si="7"/>
        <v>0</v>
      </c>
      <c r="AD27" s="60">
        <v>350</v>
      </c>
      <c r="AE27" s="69"/>
      <c r="AF27" s="60"/>
      <c r="AG27" s="197">
        <f t="shared" si="8"/>
        <v>0</v>
      </c>
      <c r="AH27" s="198">
        <f t="shared" si="11"/>
        <v>0</v>
      </c>
      <c r="AI27" s="199">
        <f t="shared" si="9"/>
        <v>0</v>
      </c>
      <c r="AJ27" s="166">
        <v>0</v>
      </c>
      <c r="AK27" s="167">
        <f t="shared" si="10"/>
        <v>0</v>
      </c>
      <c r="AL27" s="214"/>
      <c r="AM27" s="172"/>
      <c r="AO27" s="44"/>
      <c r="AP27" s="44"/>
      <c r="AQ27" s="44"/>
      <c r="AR27" s="44"/>
      <c r="AS27" s="44"/>
      <c r="AT27" s="170"/>
    </row>
    <row r="28" spans="1:46" s="11" customFormat="1" x14ac:dyDescent="0.25">
      <c r="A28" s="67"/>
      <c r="B28" s="67"/>
      <c r="C28" s="34"/>
      <c r="D28" s="68">
        <v>0</v>
      </c>
      <c r="E28" s="33">
        <v>0</v>
      </c>
      <c r="F28" s="35"/>
      <c r="G28" s="35"/>
      <c r="H28" s="35"/>
      <c r="I28" s="35"/>
      <c r="J28" s="35"/>
      <c r="K28" s="35"/>
      <c r="L28" s="35"/>
      <c r="M28" s="35"/>
      <c r="N28" s="35"/>
      <c r="O28" s="35"/>
      <c r="P28" s="35"/>
      <c r="Q28" s="35"/>
      <c r="R28" s="35"/>
      <c r="S28" s="35"/>
      <c r="T28" s="35"/>
      <c r="U28" s="35"/>
      <c r="V28" s="35"/>
      <c r="W28" s="35"/>
      <c r="X28" s="35"/>
      <c r="Y28" s="35"/>
      <c r="AB28" s="261">
        <f t="shared" si="6"/>
        <v>0</v>
      </c>
      <c r="AC28" s="262">
        <f t="shared" si="7"/>
        <v>0</v>
      </c>
      <c r="AD28" s="60">
        <v>350</v>
      </c>
      <c r="AE28" s="69"/>
      <c r="AF28" s="60"/>
      <c r="AG28" s="197">
        <f t="shared" si="8"/>
        <v>0</v>
      </c>
      <c r="AH28" s="198">
        <f t="shared" si="11"/>
        <v>0</v>
      </c>
      <c r="AI28" s="199">
        <f t="shared" si="9"/>
        <v>0</v>
      </c>
      <c r="AJ28" s="166">
        <v>0</v>
      </c>
      <c r="AK28" s="167">
        <f t="shared" si="10"/>
        <v>0</v>
      </c>
      <c r="AL28" s="214"/>
      <c r="AM28" s="172"/>
      <c r="AO28" s="44"/>
      <c r="AP28" s="44"/>
      <c r="AQ28" s="44"/>
      <c r="AR28" s="44"/>
      <c r="AS28" s="44"/>
      <c r="AT28" s="170"/>
    </row>
    <row r="29" spans="1:46" s="11" customFormat="1" ht="15" customHeight="1" x14ac:dyDescent="0.25">
      <c r="A29" s="67"/>
      <c r="B29" s="67"/>
      <c r="C29" s="34"/>
      <c r="D29" s="68">
        <v>0</v>
      </c>
      <c r="E29" s="33">
        <v>0</v>
      </c>
      <c r="F29" s="35"/>
      <c r="G29" s="35"/>
      <c r="H29" s="35"/>
      <c r="I29" s="35"/>
      <c r="J29" s="35"/>
      <c r="K29" s="35"/>
      <c r="L29" s="35"/>
      <c r="M29" s="35"/>
      <c r="N29" s="35"/>
      <c r="O29" s="35"/>
      <c r="P29" s="35"/>
      <c r="Q29" s="35"/>
      <c r="R29" s="35"/>
      <c r="S29" s="35"/>
      <c r="T29" s="35"/>
      <c r="U29" s="35"/>
      <c r="V29" s="35"/>
      <c r="W29" s="35"/>
      <c r="X29" s="35"/>
      <c r="Y29" s="35"/>
      <c r="AB29" s="261">
        <f t="shared" si="6"/>
        <v>0</v>
      </c>
      <c r="AC29" s="262">
        <f t="shared" si="7"/>
        <v>0</v>
      </c>
      <c r="AD29" s="60">
        <v>350</v>
      </c>
      <c r="AE29" s="69"/>
      <c r="AF29" s="60"/>
      <c r="AG29" s="200">
        <f t="shared" si="8"/>
        <v>0</v>
      </c>
      <c r="AH29" s="198">
        <f t="shared" si="11"/>
        <v>0</v>
      </c>
      <c r="AI29" s="199">
        <f t="shared" si="9"/>
        <v>0</v>
      </c>
      <c r="AJ29" s="166">
        <v>0</v>
      </c>
      <c r="AK29" s="167">
        <f t="shared" si="10"/>
        <v>0</v>
      </c>
      <c r="AL29" s="39"/>
      <c r="AM29" s="49"/>
      <c r="AO29" s="44"/>
      <c r="AP29" s="44"/>
      <c r="AQ29" s="44"/>
      <c r="AR29" s="44"/>
      <c r="AS29" s="44"/>
      <c r="AT29" s="170"/>
    </row>
    <row r="30" spans="1:46" s="11" customFormat="1" ht="15" customHeight="1" x14ac:dyDescent="0.25">
      <c r="A30" s="67"/>
      <c r="B30" s="67"/>
      <c r="C30" s="34"/>
      <c r="D30" s="68">
        <v>0</v>
      </c>
      <c r="E30" s="33">
        <v>0</v>
      </c>
      <c r="F30" s="35"/>
      <c r="G30" s="35"/>
      <c r="H30" s="35"/>
      <c r="I30" s="35"/>
      <c r="J30" s="35"/>
      <c r="K30" s="35"/>
      <c r="L30" s="35"/>
      <c r="M30" s="35"/>
      <c r="N30" s="35"/>
      <c r="O30" s="35"/>
      <c r="P30" s="35"/>
      <c r="Q30" s="35"/>
      <c r="R30" s="35"/>
      <c r="S30" s="35"/>
      <c r="T30" s="35"/>
      <c r="U30" s="35"/>
      <c r="V30" s="35"/>
      <c r="W30" s="35"/>
      <c r="X30" s="35"/>
      <c r="Y30" s="35"/>
      <c r="AB30" s="261">
        <f t="shared" si="6"/>
        <v>0</v>
      </c>
      <c r="AC30" s="262">
        <f t="shared" si="7"/>
        <v>0</v>
      </c>
      <c r="AD30" s="60">
        <v>350</v>
      </c>
      <c r="AE30" s="69"/>
      <c r="AF30" s="60"/>
      <c r="AG30" s="200">
        <f t="shared" si="8"/>
        <v>0</v>
      </c>
      <c r="AH30" s="198">
        <f t="shared" si="11"/>
        <v>0</v>
      </c>
      <c r="AI30" s="199">
        <f t="shared" si="9"/>
        <v>0</v>
      </c>
      <c r="AJ30" s="166">
        <v>0</v>
      </c>
      <c r="AK30" s="167">
        <f t="shared" si="10"/>
        <v>0</v>
      </c>
      <c r="AL30" s="39"/>
      <c r="AM30" s="49"/>
      <c r="AO30" s="44"/>
      <c r="AP30" s="44"/>
      <c r="AQ30" s="44"/>
      <c r="AR30" s="44"/>
      <c r="AS30" s="44"/>
      <c r="AT30" s="170"/>
    </row>
    <row r="31" spans="1:46" s="11" customFormat="1" ht="15" customHeight="1" x14ac:dyDescent="0.25">
      <c r="A31" s="67"/>
      <c r="B31" s="67"/>
      <c r="C31" s="34"/>
      <c r="D31" s="68">
        <v>0</v>
      </c>
      <c r="E31" s="33">
        <v>0</v>
      </c>
      <c r="F31" s="35"/>
      <c r="G31" s="35"/>
      <c r="H31" s="35"/>
      <c r="I31" s="35"/>
      <c r="J31" s="35"/>
      <c r="K31" s="35"/>
      <c r="L31" s="35"/>
      <c r="M31" s="35"/>
      <c r="N31" s="35"/>
      <c r="O31" s="35"/>
      <c r="P31" s="35"/>
      <c r="Q31" s="35"/>
      <c r="R31" s="35"/>
      <c r="S31" s="35"/>
      <c r="T31" s="35"/>
      <c r="U31" s="35"/>
      <c r="V31" s="35"/>
      <c r="W31" s="35"/>
      <c r="X31" s="35"/>
      <c r="Y31" s="35"/>
      <c r="AB31" s="261">
        <f t="shared" si="6"/>
        <v>0</v>
      </c>
      <c r="AC31" s="262">
        <f t="shared" si="7"/>
        <v>0</v>
      </c>
      <c r="AD31" s="60">
        <v>350</v>
      </c>
      <c r="AE31" s="69"/>
      <c r="AF31" s="60"/>
      <c r="AG31" s="200">
        <f t="shared" si="8"/>
        <v>0</v>
      </c>
      <c r="AH31" s="198">
        <f t="shared" si="11"/>
        <v>0</v>
      </c>
      <c r="AI31" s="199">
        <f t="shared" si="9"/>
        <v>0</v>
      </c>
      <c r="AJ31" s="166">
        <v>0</v>
      </c>
      <c r="AK31" s="167">
        <f t="shared" si="10"/>
        <v>0</v>
      </c>
      <c r="AL31" s="39"/>
      <c r="AM31" s="49"/>
      <c r="AO31" s="44"/>
      <c r="AP31" s="44"/>
      <c r="AQ31" s="44"/>
      <c r="AR31" s="44"/>
      <c r="AS31" s="44"/>
      <c r="AT31" s="170"/>
    </row>
    <row r="32" spans="1:46" s="11" customFormat="1" ht="15" customHeight="1" x14ac:dyDescent="0.25">
      <c r="A32" s="67"/>
      <c r="B32" s="67"/>
      <c r="C32" s="34"/>
      <c r="D32" s="68">
        <v>0</v>
      </c>
      <c r="E32" s="33">
        <v>0</v>
      </c>
      <c r="F32" s="35"/>
      <c r="G32" s="35"/>
      <c r="H32" s="35"/>
      <c r="I32" s="35"/>
      <c r="J32" s="35"/>
      <c r="K32" s="35"/>
      <c r="L32" s="35"/>
      <c r="M32" s="35"/>
      <c r="N32" s="35"/>
      <c r="O32" s="35"/>
      <c r="P32" s="35"/>
      <c r="Q32" s="35"/>
      <c r="R32" s="35"/>
      <c r="S32" s="35"/>
      <c r="T32" s="35"/>
      <c r="U32" s="35"/>
      <c r="V32" s="35"/>
      <c r="W32" s="35"/>
      <c r="X32" s="35"/>
      <c r="Y32" s="35"/>
      <c r="AB32" s="261">
        <f t="shared" si="6"/>
        <v>0</v>
      </c>
      <c r="AC32" s="262">
        <f t="shared" si="7"/>
        <v>0</v>
      </c>
      <c r="AD32" s="60">
        <v>350</v>
      </c>
      <c r="AE32" s="69"/>
      <c r="AF32" s="60"/>
      <c r="AG32" s="200">
        <f t="shared" si="8"/>
        <v>0</v>
      </c>
      <c r="AH32" s="198">
        <f t="shared" si="11"/>
        <v>0</v>
      </c>
      <c r="AI32" s="199">
        <f t="shared" si="9"/>
        <v>0</v>
      </c>
      <c r="AJ32" s="166">
        <v>0</v>
      </c>
      <c r="AK32" s="167">
        <f t="shared" si="10"/>
        <v>0</v>
      </c>
      <c r="AL32" s="39"/>
      <c r="AM32" s="49"/>
      <c r="AO32" s="44"/>
      <c r="AP32" s="44"/>
      <c r="AQ32" s="44"/>
      <c r="AR32" s="44"/>
      <c r="AS32" s="44"/>
      <c r="AT32" s="170"/>
    </row>
    <row r="33" spans="1:46" s="11" customFormat="1" ht="15" customHeight="1" x14ac:dyDescent="0.25">
      <c r="A33" s="67"/>
      <c r="B33" s="67"/>
      <c r="C33" s="34"/>
      <c r="D33" s="68">
        <v>0</v>
      </c>
      <c r="E33" s="33">
        <v>0</v>
      </c>
      <c r="F33" s="35"/>
      <c r="G33" s="35"/>
      <c r="H33" s="35"/>
      <c r="I33" s="35"/>
      <c r="J33" s="35"/>
      <c r="K33" s="35"/>
      <c r="L33" s="35"/>
      <c r="M33" s="35"/>
      <c r="N33" s="35"/>
      <c r="O33" s="35"/>
      <c r="P33" s="35"/>
      <c r="Q33" s="35"/>
      <c r="R33" s="35"/>
      <c r="S33" s="35"/>
      <c r="T33" s="35"/>
      <c r="U33" s="35"/>
      <c r="V33" s="35"/>
      <c r="W33" s="35"/>
      <c r="X33" s="35"/>
      <c r="Y33" s="35"/>
      <c r="AB33" s="261">
        <f t="shared" si="6"/>
        <v>0</v>
      </c>
      <c r="AC33" s="262">
        <f t="shared" si="7"/>
        <v>0</v>
      </c>
      <c r="AD33" s="60">
        <v>350</v>
      </c>
      <c r="AE33" s="69"/>
      <c r="AF33" s="60"/>
      <c r="AG33" s="200">
        <f t="shared" si="8"/>
        <v>0</v>
      </c>
      <c r="AH33" s="198">
        <f t="shared" si="11"/>
        <v>0</v>
      </c>
      <c r="AI33" s="199">
        <f t="shared" si="9"/>
        <v>0</v>
      </c>
      <c r="AJ33" s="166">
        <v>0</v>
      </c>
      <c r="AK33" s="167">
        <f t="shared" si="10"/>
        <v>0</v>
      </c>
      <c r="AL33" s="39"/>
      <c r="AM33" s="49"/>
      <c r="AO33" s="44"/>
      <c r="AP33" s="44"/>
      <c r="AQ33" s="44"/>
      <c r="AR33" s="44"/>
      <c r="AS33" s="44"/>
      <c r="AT33" s="170"/>
    </row>
    <row r="34" spans="1:46" s="11" customFormat="1" ht="15" customHeight="1" x14ac:dyDescent="0.25">
      <c r="A34" s="67"/>
      <c r="B34" s="67"/>
      <c r="C34" s="34"/>
      <c r="D34" s="68">
        <v>0</v>
      </c>
      <c r="E34" s="33">
        <v>0</v>
      </c>
      <c r="F34" s="35"/>
      <c r="G34" s="35"/>
      <c r="H34" s="35"/>
      <c r="I34" s="35"/>
      <c r="J34" s="35"/>
      <c r="K34" s="35"/>
      <c r="L34" s="35"/>
      <c r="M34" s="35"/>
      <c r="N34" s="35"/>
      <c r="O34" s="35"/>
      <c r="P34" s="35"/>
      <c r="Q34" s="35"/>
      <c r="R34" s="35"/>
      <c r="S34" s="35"/>
      <c r="T34" s="35"/>
      <c r="U34" s="35"/>
      <c r="V34" s="35"/>
      <c r="W34" s="35"/>
      <c r="X34" s="35"/>
      <c r="Y34" s="35"/>
      <c r="AB34" s="261">
        <f t="shared" si="6"/>
        <v>0</v>
      </c>
      <c r="AC34" s="262">
        <f t="shared" si="7"/>
        <v>0</v>
      </c>
      <c r="AD34" s="60">
        <v>350</v>
      </c>
      <c r="AE34" s="69"/>
      <c r="AF34" s="60"/>
      <c r="AG34" s="200">
        <f t="shared" si="8"/>
        <v>0</v>
      </c>
      <c r="AH34" s="198">
        <f t="shared" si="11"/>
        <v>0</v>
      </c>
      <c r="AI34" s="199">
        <f t="shared" si="9"/>
        <v>0</v>
      </c>
      <c r="AJ34" s="166">
        <v>0</v>
      </c>
      <c r="AK34" s="167">
        <f t="shared" si="10"/>
        <v>0</v>
      </c>
      <c r="AL34" s="39"/>
      <c r="AM34" s="49"/>
      <c r="AO34" s="44"/>
      <c r="AP34" s="44"/>
      <c r="AQ34" s="44"/>
      <c r="AR34" s="44"/>
      <c r="AS34" s="44"/>
      <c r="AT34" s="170"/>
    </row>
    <row r="35" spans="1:46" s="11" customFormat="1" ht="15" customHeight="1" x14ac:dyDescent="0.25">
      <c r="A35" s="67"/>
      <c r="B35" s="67"/>
      <c r="C35" s="34"/>
      <c r="D35" s="68">
        <v>0</v>
      </c>
      <c r="E35" s="33">
        <v>0</v>
      </c>
      <c r="F35" s="35"/>
      <c r="G35" s="35"/>
      <c r="H35" s="35"/>
      <c r="I35" s="35"/>
      <c r="J35" s="35"/>
      <c r="K35" s="35"/>
      <c r="L35" s="35"/>
      <c r="M35" s="35"/>
      <c r="N35" s="35"/>
      <c r="O35" s="35"/>
      <c r="P35" s="35"/>
      <c r="Q35" s="35"/>
      <c r="R35" s="35"/>
      <c r="S35" s="35"/>
      <c r="T35" s="35"/>
      <c r="U35" s="35"/>
      <c r="V35" s="35"/>
      <c r="W35" s="35"/>
      <c r="X35" s="35"/>
      <c r="Y35" s="35"/>
      <c r="AB35" s="261">
        <f t="shared" si="6"/>
        <v>0</v>
      </c>
      <c r="AC35" s="262">
        <f t="shared" si="7"/>
        <v>0</v>
      </c>
      <c r="AD35" s="60">
        <v>350</v>
      </c>
      <c r="AE35" s="69"/>
      <c r="AF35" s="60"/>
      <c r="AG35" s="200">
        <f t="shared" si="8"/>
        <v>0</v>
      </c>
      <c r="AH35" s="198">
        <f t="shared" si="11"/>
        <v>0</v>
      </c>
      <c r="AI35" s="199">
        <f t="shared" si="9"/>
        <v>0</v>
      </c>
      <c r="AJ35" s="166">
        <v>0</v>
      </c>
      <c r="AK35" s="167">
        <f t="shared" si="10"/>
        <v>0</v>
      </c>
      <c r="AL35" s="39"/>
      <c r="AM35" s="49"/>
      <c r="AO35" s="44"/>
      <c r="AP35" s="44"/>
      <c r="AQ35" s="44"/>
      <c r="AR35" s="44"/>
      <c r="AS35" s="44"/>
      <c r="AT35" s="170"/>
    </row>
    <row r="36" spans="1:46" s="11" customFormat="1" ht="15" customHeight="1" x14ac:dyDescent="0.25">
      <c r="A36" s="67"/>
      <c r="B36" s="67"/>
      <c r="C36" s="34"/>
      <c r="D36" s="68">
        <v>0</v>
      </c>
      <c r="E36" s="33">
        <v>0</v>
      </c>
      <c r="F36" s="35"/>
      <c r="G36" s="35"/>
      <c r="H36" s="35"/>
      <c r="I36" s="35"/>
      <c r="J36" s="35"/>
      <c r="K36" s="35"/>
      <c r="L36" s="35"/>
      <c r="M36" s="35"/>
      <c r="N36" s="35"/>
      <c r="O36" s="35"/>
      <c r="P36" s="35"/>
      <c r="Q36" s="35"/>
      <c r="R36" s="35"/>
      <c r="S36" s="35"/>
      <c r="T36" s="35"/>
      <c r="U36" s="35"/>
      <c r="V36" s="35"/>
      <c r="W36" s="35"/>
      <c r="X36" s="35"/>
      <c r="Y36" s="35"/>
      <c r="AB36" s="261">
        <f t="shared" si="6"/>
        <v>0</v>
      </c>
      <c r="AC36" s="262">
        <f t="shared" si="7"/>
        <v>0</v>
      </c>
      <c r="AD36" s="60">
        <v>350</v>
      </c>
      <c r="AE36" s="69"/>
      <c r="AF36" s="60"/>
      <c r="AG36" s="200">
        <f t="shared" si="8"/>
        <v>0</v>
      </c>
      <c r="AH36" s="198">
        <f t="shared" si="11"/>
        <v>0</v>
      </c>
      <c r="AI36" s="199">
        <f t="shared" si="9"/>
        <v>0</v>
      </c>
      <c r="AJ36" s="166">
        <v>0</v>
      </c>
      <c r="AK36" s="167">
        <f t="shared" si="10"/>
        <v>0</v>
      </c>
      <c r="AL36" s="39"/>
      <c r="AM36" s="49"/>
      <c r="AO36" s="44"/>
      <c r="AP36" s="44"/>
      <c r="AQ36" s="44"/>
      <c r="AR36" s="44"/>
      <c r="AS36" s="44"/>
      <c r="AT36" s="170"/>
    </row>
    <row r="37" spans="1:46" s="11" customFormat="1" ht="15" customHeight="1" x14ac:dyDescent="0.25">
      <c r="A37" s="67"/>
      <c r="B37" s="67"/>
      <c r="C37" s="34"/>
      <c r="D37" s="68">
        <v>0</v>
      </c>
      <c r="E37" s="33">
        <v>0</v>
      </c>
      <c r="F37" s="35"/>
      <c r="G37" s="35"/>
      <c r="H37" s="35"/>
      <c r="I37" s="35"/>
      <c r="J37" s="35"/>
      <c r="K37" s="35"/>
      <c r="L37" s="35"/>
      <c r="M37" s="35"/>
      <c r="N37" s="35"/>
      <c r="O37" s="35"/>
      <c r="P37" s="35"/>
      <c r="Q37" s="35"/>
      <c r="R37" s="35"/>
      <c r="S37" s="35"/>
      <c r="T37" s="35"/>
      <c r="U37" s="35"/>
      <c r="V37" s="35"/>
      <c r="W37" s="35"/>
      <c r="X37" s="35"/>
      <c r="Y37" s="35"/>
      <c r="AB37" s="261">
        <f t="shared" si="6"/>
        <v>0</v>
      </c>
      <c r="AC37" s="262">
        <f t="shared" si="7"/>
        <v>0</v>
      </c>
      <c r="AD37" s="60">
        <v>350</v>
      </c>
      <c r="AE37" s="69"/>
      <c r="AF37" s="60"/>
      <c r="AG37" s="200">
        <f t="shared" si="8"/>
        <v>0</v>
      </c>
      <c r="AH37" s="198">
        <f t="shared" si="11"/>
        <v>0</v>
      </c>
      <c r="AI37" s="199">
        <f t="shared" si="9"/>
        <v>0</v>
      </c>
      <c r="AJ37" s="166">
        <v>0</v>
      </c>
      <c r="AK37" s="167">
        <f t="shared" si="10"/>
        <v>0</v>
      </c>
      <c r="AL37" s="39"/>
      <c r="AM37" s="49"/>
      <c r="AO37" s="44"/>
      <c r="AP37" s="44"/>
      <c r="AQ37" s="44"/>
      <c r="AR37" s="44"/>
      <c r="AS37" s="44"/>
      <c r="AT37" s="170"/>
    </row>
    <row r="38" spans="1:46" s="11" customFormat="1" ht="15" customHeight="1" x14ac:dyDescent="0.25">
      <c r="A38" s="67"/>
      <c r="B38" s="67"/>
      <c r="C38" s="34"/>
      <c r="D38" s="68">
        <v>0</v>
      </c>
      <c r="E38" s="33">
        <v>0</v>
      </c>
      <c r="F38" s="35"/>
      <c r="G38" s="35"/>
      <c r="H38" s="35"/>
      <c r="I38" s="35"/>
      <c r="J38" s="35"/>
      <c r="K38" s="35"/>
      <c r="L38" s="35"/>
      <c r="M38" s="35"/>
      <c r="N38" s="35"/>
      <c r="O38" s="35"/>
      <c r="P38" s="35"/>
      <c r="Q38" s="35"/>
      <c r="R38" s="35"/>
      <c r="S38" s="35"/>
      <c r="T38" s="35"/>
      <c r="U38" s="35"/>
      <c r="V38" s="35"/>
      <c r="W38" s="35"/>
      <c r="X38" s="35"/>
      <c r="Y38" s="35"/>
      <c r="AB38" s="261">
        <f t="shared" si="6"/>
        <v>0</v>
      </c>
      <c r="AC38" s="262">
        <f t="shared" si="7"/>
        <v>0</v>
      </c>
      <c r="AD38" s="60">
        <v>350</v>
      </c>
      <c r="AE38" s="69"/>
      <c r="AF38" s="60"/>
      <c r="AG38" s="200">
        <f t="shared" si="8"/>
        <v>0</v>
      </c>
      <c r="AH38" s="198">
        <f t="shared" si="11"/>
        <v>0</v>
      </c>
      <c r="AI38" s="199">
        <f t="shared" si="9"/>
        <v>0</v>
      </c>
      <c r="AJ38" s="166">
        <v>0</v>
      </c>
      <c r="AK38" s="167">
        <f t="shared" si="10"/>
        <v>0</v>
      </c>
      <c r="AL38" s="39"/>
      <c r="AM38" s="49"/>
      <c r="AO38" s="44"/>
      <c r="AP38" s="44"/>
      <c r="AQ38" s="44"/>
      <c r="AR38" s="44"/>
      <c r="AS38" s="44"/>
      <c r="AT38" s="170"/>
    </row>
    <row r="39" spans="1:46" s="11" customFormat="1" ht="15" customHeight="1" x14ac:dyDescent="0.25">
      <c r="A39" s="67"/>
      <c r="B39" s="67"/>
      <c r="C39" s="34"/>
      <c r="D39" s="68">
        <v>0</v>
      </c>
      <c r="E39" s="33">
        <v>0</v>
      </c>
      <c r="F39" s="35"/>
      <c r="G39" s="35"/>
      <c r="H39" s="35"/>
      <c r="I39" s="35"/>
      <c r="J39" s="35"/>
      <c r="K39" s="35"/>
      <c r="L39" s="35"/>
      <c r="M39" s="35"/>
      <c r="N39" s="35"/>
      <c r="O39" s="35"/>
      <c r="P39" s="35"/>
      <c r="Q39" s="35"/>
      <c r="R39" s="35"/>
      <c r="S39" s="35"/>
      <c r="T39" s="35"/>
      <c r="U39" s="35"/>
      <c r="V39" s="35"/>
      <c r="W39" s="35"/>
      <c r="X39" s="35"/>
      <c r="Y39" s="35"/>
      <c r="AB39" s="261">
        <f t="shared" si="6"/>
        <v>0</v>
      </c>
      <c r="AC39" s="262">
        <f t="shared" si="7"/>
        <v>0</v>
      </c>
      <c r="AD39" s="60">
        <v>350</v>
      </c>
      <c r="AE39" s="69"/>
      <c r="AF39" s="60"/>
      <c r="AG39" s="200">
        <f t="shared" si="8"/>
        <v>0</v>
      </c>
      <c r="AH39" s="198">
        <f t="shared" si="11"/>
        <v>0</v>
      </c>
      <c r="AI39" s="199">
        <f t="shared" si="9"/>
        <v>0</v>
      </c>
      <c r="AJ39" s="166">
        <v>0</v>
      </c>
      <c r="AK39" s="167">
        <f t="shared" si="10"/>
        <v>0</v>
      </c>
      <c r="AL39" s="39"/>
      <c r="AM39" s="49"/>
      <c r="AO39" s="44"/>
      <c r="AP39" s="44"/>
      <c r="AQ39" s="44"/>
      <c r="AR39" s="44"/>
      <c r="AS39" s="44"/>
      <c r="AT39" s="170"/>
    </row>
    <row r="40" spans="1:46" s="11" customFormat="1" ht="15" customHeight="1" x14ac:dyDescent="0.25">
      <c r="A40" s="67"/>
      <c r="B40" s="67"/>
      <c r="C40" s="34"/>
      <c r="D40" s="68">
        <v>0</v>
      </c>
      <c r="E40" s="33">
        <v>0</v>
      </c>
      <c r="F40" s="35"/>
      <c r="G40" s="35"/>
      <c r="H40" s="35"/>
      <c r="I40" s="35"/>
      <c r="J40" s="35"/>
      <c r="K40" s="35"/>
      <c r="L40" s="35"/>
      <c r="M40" s="35"/>
      <c r="N40" s="35"/>
      <c r="O40" s="35"/>
      <c r="P40" s="35"/>
      <c r="Q40" s="35"/>
      <c r="R40" s="35"/>
      <c r="S40" s="35"/>
      <c r="T40" s="35"/>
      <c r="U40" s="35"/>
      <c r="V40" s="35"/>
      <c r="W40" s="35"/>
      <c r="X40" s="35"/>
      <c r="Y40" s="35"/>
      <c r="AB40" s="261">
        <f t="shared" si="6"/>
        <v>0</v>
      </c>
      <c r="AC40" s="262">
        <f t="shared" si="7"/>
        <v>0</v>
      </c>
      <c r="AD40" s="60">
        <v>350</v>
      </c>
      <c r="AE40" s="69"/>
      <c r="AF40" s="60"/>
      <c r="AG40" s="200">
        <f t="shared" si="8"/>
        <v>0</v>
      </c>
      <c r="AH40" s="198">
        <f t="shared" si="11"/>
        <v>0</v>
      </c>
      <c r="AI40" s="199">
        <f t="shared" si="9"/>
        <v>0</v>
      </c>
      <c r="AJ40" s="166">
        <v>0</v>
      </c>
      <c r="AK40" s="167">
        <f t="shared" si="10"/>
        <v>0</v>
      </c>
      <c r="AL40" s="39"/>
      <c r="AM40" s="49"/>
      <c r="AO40" s="44"/>
      <c r="AP40" s="44"/>
      <c r="AQ40" s="44"/>
      <c r="AR40" s="44"/>
      <c r="AS40" s="44"/>
      <c r="AT40" s="170"/>
    </row>
    <row r="41" spans="1:46" s="11" customFormat="1" ht="15" hidden="1" customHeight="1" x14ac:dyDescent="0.25">
      <c r="A41" s="67"/>
      <c r="B41" s="67"/>
      <c r="C41" s="34"/>
      <c r="D41" s="68">
        <v>0</v>
      </c>
      <c r="E41" s="33">
        <v>0</v>
      </c>
      <c r="F41" s="35"/>
      <c r="G41" s="35"/>
      <c r="H41" s="35"/>
      <c r="I41" s="35"/>
      <c r="J41" s="35"/>
      <c r="K41" s="35"/>
      <c r="L41" s="35"/>
      <c r="M41" s="35"/>
      <c r="N41" s="35"/>
      <c r="O41" s="35"/>
      <c r="P41" s="35"/>
      <c r="Q41" s="35"/>
      <c r="R41" s="35"/>
      <c r="S41" s="35"/>
      <c r="T41" s="35"/>
      <c r="U41" s="35"/>
      <c r="V41" s="35"/>
      <c r="W41" s="35"/>
      <c r="X41" s="35"/>
      <c r="Y41" s="35"/>
      <c r="AB41" s="261">
        <f t="shared" si="6"/>
        <v>0</v>
      </c>
      <c r="AC41" s="262">
        <f t="shared" si="7"/>
        <v>0</v>
      </c>
      <c r="AD41" s="60">
        <v>350</v>
      </c>
      <c r="AE41" s="69"/>
      <c r="AF41" s="60"/>
      <c r="AG41" s="200">
        <f t="shared" si="8"/>
        <v>0</v>
      </c>
      <c r="AH41" s="198">
        <f t="shared" si="11"/>
        <v>0</v>
      </c>
      <c r="AI41" s="199">
        <f t="shared" si="9"/>
        <v>0</v>
      </c>
      <c r="AJ41" s="166">
        <v>0</v>
      </c>
      <c r="AK41" s="167">
        <f t="shared" si="10"/>
        <v>0</v>
      </c>
      <c r="AL41" s="39"/>
      <c r="AM41" s="49"/>
      <c r="AO41" s="44"/>
      <c r="AP41" s="44"/>
      <c r="AQ41" s="44"/>
      <c r="AR41" s="44"/>
      <c r="AS41" s="44"/>
      <c r="AT41" s="170"/>
    </row>
    <row r="42" spans="1:46" s="11" customFormat="1" ht="15" hidden="1" customHeight="1" x14ac:dyDescent="0.25">
      <c r="A42" s="67"/>
      <c r="B42" s="67"/>
      <c r="C42" s="34"/>
      <c r="D42" s="68">
        <v>0</v>
      </c>
      <c r="E42" s="33">
        <v>0</v>
      </c>
      <c r="F42" s="35"/>
      <c r="G42" s="35"/>
      <c r="H42" s="35"/>
      <c r="I42" s="35"/>
      <c r="J42" s="35"/>
      <c r="K42" s="35"/>
      <c r="L42" s="35"/>
      <c r="M42" s="35"/>
      <c r="N42" s="35"/>
      <c r="O42" s="35"/>
      <c r="P42" s="35"/>
      <c r="Q42" s="35"/>
      <c r="R42" s="35"/>
      <c r="S42" s="35"/>
      <c r="T42" s="35"/>
      <c r="U42" s="35"/>
      <c r="V42" s="35"/>
      <c r="W42" s="35"/>
      <c r="X42" s="35"/>
      <c r="Y42" s="35"/>
      <c r="AB42" s="261">
        <f t="shared" si="6"/>
        <v>0</v>
      </c>
      <c r="AC42" s="262">
        <f t="shared" si="7"/>
        <v>0</v>
      </c>
      <c r="AD42" s="60">
        <v>350</v>
      </c>
      <c r="AE42" s="69"/>
      <c r="AF42" s="60"/>
      <c r="AG42" s="200">
        <f t="shared" si="8"/>
        <v>0</v>
      </c>
      <c r="AH42" s="198">
        <f t="shared" si="11"/>
        <v>0</v>
      </c>
      <c r="AI42" s="199">
        <f t="shared" si="9"/>
        <v>0</v>
      </c>
      <c r="AJ42" s="166">
        <v>0</v>
      </c>
      <c r="AK42" s="167">
        <f t="shared" si="10"/>
        <v>0</v>
      </c>
      <c r="AL42" s="39"/>
      <c r="AM42" s="49"/>
      <c r="AO42" s="44"/>
      <c r="AP42" s="44"/>
      <c r="AQ42" s="44"/>
      <c r="AR42" s="44"/>
      <c r="AS42" s="44"/>
      <c r="AT42" s="170"/>
    </row>
    <row r="43" spans="1:46" s="11" customFormat="1" ht="15" hidden="1" customHeight="1" x14ac:dyDescent="0.25">
      <c r="A43" s="67"/>
      <c r="B43" s="67"/>
      <c r="C43" s="34"/>
      <c r="D43" s="68">
        <v>0</v>
      </c>
      <c r="E43" s="33">
        <v>0</v>
      </c>
      <c r="F43" s="35"/>
      <c r="G43" s="35"/>
      <c r="H43" s="35"/>
      <c r="I43" s="35"/>
      <c r="J43" s="35"/>
      <c r="K43" s="35"/>
      <c r="L43" s="35"/>
      <c r="M43" s="35"/>
      <c r="N43" s="35"/>
      <c r="O43" s="35"/>
      <c r="P43" s="35"/>
      <c r="Q43" s="35"/>
      <c r="R43" s="35"/>
      <c r="S43" s="35"/>
      <c r="T43" s="35"/>
      <c r="U43" s="35"/>
      <c r="V43" s="35"/>
      <c r="W43" s="35"/>
      <c r="X43" s="35"/>
      <c r="Y43" s="35"/>
      <c r="AB43" s="261">
        <f t="shared" si="6"/>
        <v>0</v>
      </c>
      <c r="AC43" s="262">
        <f t="shared" si="7"/>
        <v>0</v>
      </c>
      <c r="AD43" s="60">
        <v>350</v>
      </c>
      <c r="AE43" s="69"/>
      <c r="AF43" s="60"/>
      <c r="AG43" s="200">
        <f t="shared" si="8"/>
        <v>0</v>
      </c>
      <c r="AH43" s="198">
        <f t="shared" si="11"/>
        <v>0</v>
      </c>
      <c r="AI43" s="199">
        <f t="shared" si="9"/>
        <v>0</v>
      </c>
      <c r="AJ43" s="166">
        <v>0</v>
      </c>
      <c r="AK43" s="167">
        <f t="shared" si="10"/>
        <v>0</v>
      </c>
      <c r="AL43" s="39"/>
      <c r="AM43" s="49"/>
      <c r="AO43" s="44"/>
      <c r="AP43" s="44"/>
      <c r="AQ43" s="44"/>
      <c r="AR43" s="44"/>
      <c r="AS43" s="44"/>
      <c r="AT43" s="170"/>
    </row>
    <row r="44" spans="1:46" s="11" customFormat="1" ht="15" hidden="1" customHeight="1" x14ac:dyDescent="0.25">
      <c r="A44" s="67"/>
      <c r="B44" s="67"/>
      <c r="C44" s="34"/>
      <c r="D44" s="68">
        <v>0</v>
      </c>
      <c r="E44" s="33">
        <v>0</v>
      </c>
      <c r="F44" s="35"/>
      <c r="G44" s="35"/>
      <c r="H44" s="35"/>
      <c r="I44" s="35"/>
      <c r="J44" s="35"/>
      <c r="K44" s="35"/>
      <c r="L44" s="35"/>
      <c r="M44" s="35"/>
      <c r="N44" s="35"/>
      <c r="O44" s="35"/>
      <c r="P44" s="35"/>
      <c r="Q44" s="35"/>
      <c r="R44" s="35"/>
      <c r="S44" s="35"/>
      <c r="T44" s="35"/>
      <c r="U44" s="35"/>
      <c r="V44" s="35"/>
      <c r="W44" s="35"/>
      <c r="X44" s="35"/>
      <c r="Y44" s="35"/>
      <c r="AB44" s="261">
        <f t="shared" si="6"/>
        <v>0</v>
      </c>
      <c r="AC44" s="262">
        <f t="shared" si="7"/>
        <v>0</v>
      </c>
      <c r="AD44" s="60">
        <v>350</v>
      </c>
      <c r="AE44" s="69"/>
      <c r="AF44" s="60"/>
      <c r="AG44" s="200">
        <f t="shared" si="8"/>
        <v>0</v>
      </c>
      <c r="AH44" s="198">
        <f t="shared" si="11"/>
        <v>0</v>
      </c>
      <c r="AI44" s="199">
        <f t="shared" si="9"/>
        <v>0</v>
      </c>
      <c r="AJ44" s="166">
        <v>0</v>
      </c>
      <c r="AK44" s="167">
        <f t="shared" si="10"/>
        <v>0</v>
      </c>
      <c r="AL44" s="39"/>
      <c r="AM44" s="49"/>
      <c r="AO44" s="44"/>
      <c r="AP44" s="44"/>
      <c r="AQ44" s="44"/>
      <c r="AR44" s="44"/>
      <c r="AS44" s="44"/>
      <c r="AT44" s="170"/>
    </row>
    <row r="45" spans="1:46" s="11" customFormat="1" ht="15" hidden="1" customHeight="1" x14ac:dyDescent="0.25">
      <c r="A45" s="67"/>
      <c r="B45" s="67"/>
      <c r="C45" s="34"/>
      <c r="D45" s="68">
        <v>0</v>
      </c>
      <c r="E45" s="33">
        <v>0</v>
      </c>
      <c r="F45" s="35"/>
      <c r="G45" s="35"/>
      <c r="H45" s="35"/>
      <c r="I45" s="35"/>
      <c r="J45" s="35"/>
      <c r="K45" s="35"/>
      <c r="L45" s="35"/>
      <c r="M45" s="35"/>
      <c r="N45" s="35"/>
      <c r="O45" s="35"/>
      <c r="P45" s="35"/>
      <c r="Q45" s="35"/>
      <c r="R45" s="35"/>
      <c r="S45" s="35"/>
      <c r="T45" s="35"/>
      <c r="U45" s="35"/>
      <c r="V45" s="35"/>
      <c r="W45" s="35"/>
      <c r="X45" s="35"/>
      <c r="Y45" s="35"/>
      <c r="AB45" s="261">
        <f t="shared" si="6"/>
        <v>0</v>
      </c>
      <c r="AC45" s="262">
        <f t="shared" si="7"/>
        <v>0</v>
      </c>
      <c r="AD45" s="60">
        <v>350</v>
      </c>
      <c r="AE45" s="69"/>
      <c r="AF45" s="60"/>
      <c r="AG45" s="200">
        <f t="shared" si="8"/>
        <v>0</v>
      </c>
      <c r="AH45" s="198">
        <f t="shared" si="11"/>
        <v>0</v>
      </c>
      <c r="AI45" s="199">
        <f t="shared" si="9"/>
        <v>0</v>
      </c>
      <c r="AJ45" s="166">
        <v>0</v>
      </c>
      <c r="AK45" s="167">
        <f t="shared" si="10"/>
        <v>0</v>
      </c>
      <c r="AL45" s="39"/>
      <c r="AM45" s="49"/>
      <c r="AO45" s="44"/>
      <c r="AP45" s="44"/>
      <c r="AQ45" s="44"/>
      <c r="AR45" s="44"/>
      <c r="AS45" s="44"/>
      <c r="AT45" s="170"/>
    </row>
    <row r="46" spans="1:46" s="11" customFormat="1" ht="15" hidden="1" customHeight="1" x14ac:dyDescent="0.25">
      <c r="A46" s="67"/>
      <c r="B46" s="67"/>
      <c r="C46" s="34"/>
      <c r="D46" s="68">
        <v>0</v>
      </c>
      <c r="E46" s="33">
        <v>0</v>
      </c>
      <c r="F46" s="35"/>
      <c r="G46" s="35"/>
      <c r="H46" s="35"/>
      <c r="I46" s="35"/>
      <c r="J46" s="35"/>
      <c r="K46" s="35"/>
      <c r="L46" s="35"/>
      <c r="M46" s="35"/>
      <c r="N46" s="35"/>
      <c r="O46" s="35"/>
      <c r="P46" s="35"/>
      <c r="Q46" s="35"/>
      <c r="R46" s="35"/>
      <c r="S46" s="35"/>
      <c r="T46" s="35"/>
      <c r="U46" s="35"/>
      <c r="V46" s="35"/>
      <c r="W46" s="35"/>
      <c r="X46" s="35"/>
      <c r="Y46" s="35"/>
      <c r="AB46" s="261">
        <f t="shared" si="6"/>
        <v>0</v>
      </c>
      <c r="AC46" s="262">
        <f t="shared" si="7"/>
        <v>0</v>
      </c>
      <c r="AD46" s="60">
        <v>350</v>
      </c>
      <c r="AE46" s="69"/>
      <c r="AF46" s="60"/>
      <c r="AG46" s="200">
        <f t="shared" si="8"/>
        <v>0</v>
      </c>
      <c r="AH46" s="198">
        <f t="shared" si="11"/>
        <v>0</v>
      </c>
      <c r="AI46" s="199">
        <f t="shared" si="9"/>
        <v>0</v>
      </c>
      <c r="AJ46" s="166">
        <v>0</v>
      </c>
      <c r="AK46" s="167">
        <f t="shared" si="10"/>
        <v>0</v>
      </c>
      <c r="AL46" s="39"/>
      <c r="AM46" s="49"/>
      <c r="AO46" s="44"/>
      <c r="AP46" s="44"/>
      <c r="AQ46" s="44"/>
      <c r="AR46" s="44"/>
      <c r="AS46" s="44"/>
      <c r="AT46" s="170"/>
    </row>
    <row r="47" spans="1:46" s="11" customFormat="1" ht="15" hidden="1" customHeight="1" x14ac:dyDescent="0.25">
      <c r="A47" s="67"/>
      <c r="B47" s="67"/>
      <c r="C47" s="34"/>
      <c r="D47" s="68">
        <v>0</v>
      </c>
      <c r="E47" s="33">
        <v>0</v>
      </c>
      <c r="F47" s="35"/>
      <c r="G47" s="35"/>
      <c r="H47" s="35"/>
      <c r="I47" s="35"/>
      <c r="J47" s="35"/>
      <c r="K47" s="35"/>
      <c r="L47" s="35"/>
      <c r="M47" s="35"/>
      <c r="N47" s="35"/>
      <c r="O47" s="35"/>
      <c r="P47" s="35"/>
      <c r="Q47" s="35"/>
      <c r="R47" s="35"/>
      <c r="S47" s="35"/>
      <c r="T47" s="35"/>
      <c r="U47" s="35"/>
      <c r="V47" s="35"/>
      <c r="W47" s="35"/>
      <c r="X47" s="35"/>
      <c r="Y47" s="35"/>
      <c r="AB47" s="261">
        <f t="shared" si="6"/>
        <v>0</v>
      </c>
      <c r="AC47" s="262">
        <f t="shared" si="7"/>
        <v>0</v>
      </c>
      <c r="AD47" s="60">
        <v>350</v>
      </c>
      <c r="AE47" s="69"/>
      <c r="AF47" s="60"/>
      <c r="AG47" s="200">
        <f t="shared" si="8"/>
        <v>0</v>
      </c>
      <c r="AH47" s="198">
        <f t="shared" si="11"/>
        <v>0</v>
      </c>
      <c r="AI47" s="199">
        <f t="shared" si="9"/>
        <v>0</v>
      </c>
      <c r="AJ47" s="166">
        <v>0</v>
      </c>
      <c r="AK47" s="167">
        <f t="shared" si="10"/>
        <v>0</v>
      </c>
      <c r="AL47" s="39"/>
      <c r="AM47" s="49"/>
      <c r="AO47" s="44"/>
      <c r="AP47" s="44"/>
      <c r="AQ47" s="44"/>
      <c r="AR47" s="44"/>
      <c r="AS47" s="44"/>
      <c r="AT47" s="170"/>
    </row>
    <row r="48" spans="1:46" s="11" customFormat="1" ht="15" hidden="1" customHeight="1" x14ac:dyDescent="0.25">
      <c r="A48" s="67"/>
      <c r="B48" s="67"/>
      <c r="C48" s="34"/>
      <c r="D48" s="68">
        <v>0</v>
      </c>
      <c r="E48" s="33">
        <v>0</v>
      </c>
      <c r="F48" s="35"/>
      <c r="G48" s="35"/>
      <c r="H48" s="35"/>
      <c r="I48" s="35"/>
      <c r="J48" s="35"/>
      <c r="K48" s="35"/>
      <c r="L48" s="35"/>
      <c r="M48" s="35"/>
      <c r="N48" s="35"/>
      <c r="O48" s="35"/>
      <c r="P48" s="35"/>
      <c r="Q48" s="35"/>
      <c r="R48" s="35"/>
      <c r="S48" s="35"/>
      <c r="T48" s="35"/>
      <c r="U48" s="35"/>
      <c r="V48" s="35"/>
      <c r="W48" s="35"/>
      <c r="X48" s="35"/>
      <c r="Y48" s="35"/>
      <c r="AB48" s="261">
        <f t="shared" si="6"/>
        <v>0</v>
      </c>
      <c r="AC48" s="262">
        <f t="shared" si="7"/>
        <v>0</v>
      </c>
      <c r="AD48" s="60">
        <v>350</v>
      </c>
      <c r="AE48" s="69"/>
      <c r="AF48" s="60"/>
      <c r="AG48" s="200">
        <f t="shared" si="8"/>
        <v>0</v>
      </c>
      <c r="AH48" s="198">
        <f t="shared" si="11"/>
        <v>0</v>
      </c>
      <c r="AI48" s="199">
        <f t="shared" si="9"/>
        <v>0</v>
      </c>
      <c r="AJ48" s="166">
        <v>0</v>
      </c>
      <c r="AK48" s="167">
        <f t="shared" si="10"/>
        <v>0</v>
      </c>
      <c r="AL48" s="39"/>
      <c r="AM48" s="49"/>
      <c r="AO48" s="44"/>
      <c r="AP48" s="44"/>
      <c r="AQ48" s="44"/>
      <c r="AR48" s="44"/>
      <c r="AS48" s="44"/>
      <c r="AT48" s="170"/>
    </row>
    <row r="49" spans="1:59" s="11" customFormat="1" ht="15" hidden="1" customHeight="1" x14ac:dyDescent="0.25">
      <c r="A49" s="67"/>
      <c r="B49" s="67"/>
      <c r="C49" s="34"/>
      <c r="D49" s="68">
        <v>0</v>
      </c>
      <c r="E49" s="33">
        <v>0</v>
      </c>
      <c r="F49" s="35"/>
      <c r="G49" s="35"/>
      <c r="H49" s="35"/>
      <c r="I49" s="35"/>
      <c r="J49" s="35"/>
      <c r="K49" s="35"/>
      <c r="L49" s="35"/>
      <c r="M49" s="35"/>
      <c r="N49" s="35"/>
      <c r="O49" s="35"/>
      <c r="P49" s="35"/>
      <c r="Q49" s="35"/>
      <c r="R49" s="35"/>
      <c r="S49" s="35"/>
      <c r="T49" s="35"/>
      <c r="U49" s="35"/>
      <c r="V49" s="35"/>
      <c r="W49" s="35"/>
      <c r="X49" s="35"/>
      <c r="Y49" s="35"/>
      <c r="AB49" s="261">
        <f t="shared" si="6"/>
        <v>0</v>
      </c>
      <c r="AC49" s="262">
        <f t="shared" si="7"/>
        <v>0</v>
      </c>
      <c r="AD49" s="60">
        <v>350</v>
      </c>
      <c r="AE49" s="69"/>
      <c r="AF49" s="60"/>
      <c r="AG49" s="200">
        <f t="shared" si="8"/>
        <v>0</v>
      </c>
      <c r="AH49" s="198">
        <f t="shared" si="11"/>
        <v>0</v>
      </c>
      <c r="AI49" s="199">
        <f t="shared" si="9"/>
        <v>0</v>
      </c>
      <c r="AJ49" s="166">
        <v>0</v>
      </c>
      <c r="AK49" s="167">
        <f t="shared" si="10"/>
        <v>0</v>
      </c>
      <c r="AL49" s="39"/>
      <c r="AM49" s="49"/>
      <c r="AO49" s="44"/>
      <c r="AP49" s="44"/>
      <c r="AQ49" s="44"/>
      <c r="AR49" s="44"/>
      <c r="AS49" s="44"/>
      <c r="AT49" s="170"/>
    </row>
    <row r="50" spans="1:59" s="11" customFormat="1" ht="15" hidden="1" customHeight="1" x14ac:dyDescent="0.25">
      <c r="A50" s="67"/>
      <c r="B50" s="67"/>
      <c r="C50" s="34"/>
      <c r="D50" s="68">
        <v>0</v>
      </c>
      <c r="E50" s="33">
        <v>0</v>
      </c>
      <c r="F50" s="35"/>
      <c r="G50" s="35"/>
      <c r="H50" s="35"/>
      <c r="I50" s="35"/>
      <c r="J50" s="35"/>
      <c r="K50" s="35"/>
      <c r="L50" s="35"/>
      <c r="M50" s="35"/>
      <c r="N50" s="35"/>
      <c r="O50" s="35"/>
      <c r="P50" s="35"/>
      <c r="Q50" s="35"/>
      <c r="R50" s="35"/>
      <c r="S50" s="35"/>
      <c r="T50" s="35"/>
      <c r="U50" s="35"/>
      <c r="V50" s="35"/>
      <c r="W50" s="35"/>
      <c r="X50" s="35"/>
      <c r="Y50" s="35"/>
      <c r="AB50" s="261">
        <f t="shared" si="6"/>
        <v>0</v>
      </c>
      <c r="AC50" s="262">
        <f t="shared" si="7"/>
        <v>0</v>
      </c>
      <c r="AD50" s="60">
        <v>350</v>
      </c>
      <c r="AE50" s="69"/>
      <c r="AF50" s="60"/>
      <c r="AG50" s="200">
        <f t="shared" si="8"/>
        <v>0</v>
      </c>
      <c r="AH50" s="198">
        <f t="shared" si="11"/>
        <v>0</v>
      </c>
      <c r="AI50" s="199">
        <f t="shared" si="9"/>
        <v>0</v>
      </c>
      <c r="AJ50" s="166">
        <v>0</v>
      </c>
      <c r="AK50" s="167">
        <f t="shared" si="10"/>
        <v>0</v>
      </c>
      <c r="AL50" s="39"/>
      <c r="AM50" s="49"/>
      <c r="AO50" s="44"/>
      <c r="AP50" s="44"/>
      <c r="AQ50" s="44"/>
      <c r="AR50" s="44"/>
      <c r="AS50" s="44"/>
      <c r="AT50" s="170"/>
    </row>
    <row r="51" spans="1:59" s="11" customFormat="1" x14ac:dyDescent="0.25">
      <c r="A51" s="41" t="s">
        <v>13</v>
      </c>
      <c r="E51" s="70"/>
      <c r="AB51" s="263"/>
      <c r="AC51" s="264"/>
      <c r="AE51" s="43"/>
      <c r="AG51" s="49"/>
      <c r="AH51" s="49"/>
      <c r="AI51" s="178"/>
      <c r="AJ51" s="201"/>
      <c r="AK51" s="202"/>
      <c r="AL51" s="51"/>
      <c r="AM51" s="49"/>
      <c r="AO51" s="44"/>
      <c r="AP51" s="44"/>
      <c r="AQ51" s="44"/>
      <c r="AR51" s="44"/>
      <c r="AS51" s="44"/>
      <c r="AT51" s="170"/>
    </row>
    <row r="52" spans="1:59" s="11" customFormat="1" x14ac:dyDescent="0.25">
      <c r="A52" s="45"/>
      <c r="B52" s="45"/>
      <c r="C52" s="45"/>
      <c r="D52" s="45"/>
      <c r="E52" s="45" t="s">
        <v>14</v>
      </c>
      <c r="F52" s="267">
        <f t="shared" ref="F52:Y52" si="12">SUM(F19:F50)</f>
        <v>0</v>
      </c>
      <c r="G52" s="268">
        <f t="shared" si="12"/>
        <v>0</v>
      </c>
      <c r="H52" s="255">
        <f t="shared" si="12"/>
        <v>0</v>
      </c>
      <c r="I52" s="255">
        <f t="shared" si="12"/>
        <v>0</v>
      </c>
      <c r="J52" s="255">
        <f t="shared" si="12"/>
        <v>0</v>
      </c>
      <c r="K52" s="255">
        <f t="shared" si="12"/>
        <v>0</v>
      </c>
      <c r="L52" s="255">
        <f t="shared" si="12"/>
        <v>0</v>
      </c>
      <c r="M52" s="255">
        <f t="shared" si="12"/>
        <v>0</v>
      </c>
      <c r="N52" s="255">
        <f t="shared" si="12"/>
        <v>0</v>
      </c>
      <c r="O52" s="255">
        <f t="shared" si="12"/>
        <v>0</v>
      </c>
      <c r="P52" s="46">
        <f t="shared" si="12"/>
        <v>0</v>
      </c>
      <c r="Q52" s="46">
        <f t="shared" si="12"/>
        <v>0</v>
      </c>
      <c r="R52" s="46">
        <f t="shared" si="12"/>
        <v>0</v>
      </c>
      <c r="S52" s="46">
        <f t="shared" si="12"/>
        <v>0</v>
      </c>
      <c r="T52" s="46">
        <f t="shared" si="12"/>
        <v>0</v>
      </c>
      <c r="U52" s="46">
        <f t="shared" si="12"/>
        <v>0</v>
      </c>
      <c r="V52" s="46">
        <f t="shared" si="12"/>
        <v>0</v>
      </c>
      <c r="W52" s="46">
        <f t="shared" si="12"/>
        <v>0</v>
      </c>
      <c r="X52" s="46">
        <f t="shared" si="12"/>
        <v>0</v>
      </c>
      <c r="Y52" s="46">
        <f t="shared" si="12"/>
        <v>0</v>
      </c>
      <c r="AB52" s="265">
        <f>SUM(AB19:AB50)</f>
        <v>0</v>
      </c>
      <c r="AC52" s="266">
        <f>SUM(AC19:AC50)</f>
        <v>0</v>
      </c>
      <c r="AE52" s="43"/>
      <c r="AG52" s="190"/>
      <c r="AH52" s="154">
        <f>SUM(AH19:AH51)</f>
        <v>0</v>
      </c>
      <c r="AI52" s="168">
        <f>SUM(AI19:AI51)</f>
        <v>0</v>
      </c>
      <c r="AJ52" s="168">
        <f>SUM(AJ19:AJ51)</f>
        <v>0</v>
      </c>
      <c r="AK52" s="168">
        <f>SUM(AK19:AK51)</f>
        <v>0</v>
      </c>
      <c r="AL52" s="51"/>
      <c r="AM52" s="49"/>
      <c r="AO52" s="44"/>
      <c r="AP52" s="44"/>
      <c r="AQ52" s="44"/>
      <c r="AR52" s="44"/>
      <c r="AS52" s="44"/>
      <c r="AT52" s="170"/>
    </row>
    <row r="53" spans="1:59" s="11" customFormat="1" x14ac:dyDescent="0.25">
      <c r="A53" s="45"/>
      <c r="B53" s="45"/>
      <c r="C53" s="45"/>
      <c r="D53" s="45"/>
      <c r="E53" s="8"/>
      <c r="F53" s="8"/>
      <c r="G53" s="8"/>
      <c r="H53" s="8"/>
      <c r="I53" s="8"/>
      <c r="J53" s="8"/>
      <c r="K53" s="8"/>
      <c r="L53" s="8"/>
      <c r="M53" s="8"/>
      <c r="N53" s="8"/>
      <c r="O53" s="8"/>
      <c r="P53" s="8"/>
      <c r="Q53" s="8"/>
      <c r="R53" s="8"/>
      <c r="S53" s="8"/>
      <c r="T53" s="8"/>
      <c r="U53" s="8"/>
      <c r="V53" s="8"/>
      <c r="W53" s="8"/>
      <c r="X53" s="8"/>
      <c r="Y53" s="8"/>
      <c r="Z53" s="8"/>
      <c r="AA53" s="8"/>
      <c r="AB53" s="145"/>
      <c r="AC53" s="177"/>
      <c r="AD53" s="8"/>
      <c r="AE53" s="72"/>
      <c r="AF53" s="8"/>
      <c r="AG53" s="190"/>
      <c r="AH53" s="42" t="s">
        <v>9</v>
      </c>
      <c r="AI53" s="153" t="s">
        <v>74</v>
      </c>
      <c r="AJ53" s="153" t="s">
        <v>75</v>
      </c>
      <c r="AK53" s="153" t="s">
        <v>76</v>
      </c>
      <c r="AL53" s="192"/>
      <c r="AM53" s="51"/>
      <c r="AP53" s="44"/>
      <c r="AQ53" s="44"/>
      <c r="AR53" s="44"/>
      <c r="AS53" s="44"/>
      <c r="AT53" s="170"/>
    </row>
    <row r="54" spans="1:59" x14ac:dyDescent="0.25">
      <c r="AD54" s="11"/>
      <c r="AE54" s="43"/>
      <c r="AF54" s="11"/>
      <c r="AG54" s="190"/>
      <c r="AH54" s="190"/>
      <c r="AI54" s="175"/>
      <c r="AN54" s="11"/>
    </row>
    <row r="55" spans="1:59" x14ac:dyDescent="0.25">
      <c r="AB55" s="155" t="s">
        <v>31</v>
      </c>
      <c r="AC55" s="254">
        <f>AC11+AC52</f>
        <v>0</v>
      </c>
      <c r="AD55" s="11"/>
      <c r="AE55" s="43"/>
      <c r="AF55" s="11"/>
      <c r="AG55" s="190"/>
      <c r="AH55" s="190"/>
      <c r="AI55" s="175"/>
      <c r="AN55" s="11"/>
    </row>
    <row r="56" spans="1:59" ht="29.25" customHeight="1" x14ac:dyDescent="0.25">
      <c r="AD56" s="11"/>
      <c r="AE56" s="43"/>
      <c r="AF56" s="11"/>
      <c r="AG56" s="320" t="s">
        <v>16</v>
      </c>
      <c r="AH56" s="320"/>
      <c r="AI56" s="156"/>
      <c r="AJ56" s="162"/>
      <c r="AK56" s="162"/>
      <c r="AL56" s="162"/>
      <c r="AM56" s="9"/>
      <c r="AO56" s="9"/>
    </row>
    <row r="57" spans="1:59" x14ac:dyDescent="0.25">
      <c r="AD57" s="11"/>
      <c r="AE57" s="43"/>
      <c r="AF57" s="11"/>
      <c r="AG57" s="51"/>
      <c r="AH57" s="21"/>
      <c r="AI57" s="175"/>
      <c r="AJ57" s="49"/>
      <c r="AK57" s="9"/>
      <c r="AL57" s="9"/>
      <c r="AM57" s="9"/>
      <c r="AO57" s="9"/>
    </row>
    <row r="58" spans="1:59" ht="30" x14ac:dyDescent="0.25">
      <c r="AD58" s="11"/>
      <c r="AE58" s="43"/>
      <c r="AF58" s="11"/>
      <c r="AG58" s="51"/>
      <c r="AH58" s="21"/>
      <c r="AI58" s="157" t="s">
        <v>17</v>
      </c>
      <c r="AJ58" s="163" t="s">
        <v>18</v>
      </c>
      <c r="AK58" s="163" t="s">
        <v>19</v>
      </c>
      <c r="AL58" s="163" t="s">
        <v>20</v>
      </c>
      <c r="AM58" s="9"/>
      <c r="AO58" s="9"/>
    </row>
    <row r="59" spans="1:59" x14ac:dyDescent="0.25">
      <c r="AD59" s="11"/>
      <c r="AE59" s="43"/>
      <c r="AF59" s="11"/>
      <c r="AG59" s="319" t="s">
        <v>22</v>
      </c>
      <c r="AH59" s="319"/>
      <c r="AI59" s="158">
        <f>AC11</f>
        <v>0</v>
      </c>
      <c r="AJ59" s="73">
        <f>AJ11</f>
        <v>0</v>
      </c>
      <c r="AK59" s="74">
        <f>AK11</f>
        <v>0</v>
      </c>
      <c r="AL59" s="75">
        <f>AI59-AK59-AJ59</f>
        <v>0</v>
      </c>
      <c r="AM59" s="174"/>
      <c r="AN59" s="174"/>
      <c r="AO59" s="9"/>
    </row>
    <row r="60" spans="1:59" x14ac:dyDescent="0.25">
      <c r="AD60" s="11"/>
      <c r="AE60" s="43"/>
      <c r="AF60" s="11"/>
      <c r="AG60" s="319" t="s">
        <v>23</v>
      </c>
      <c r="AH60" s="319"/>
      <c r="AI60" s="159">
        <f>AC52</f>
        <v>0</v>
      </c>
      <c r="AJ60" s="203">
        <f>AJ52</f>
        <v>0</v>
      </c>
      <c r="AK60" s="76">
        <f>AK52</f>
        <v>0</v>
      </c>
      <c r="AL60" s="75">
        <f>AI60-AK60-AJ60</f>
        <v>0</v>
      </c>
      <c r="AM60" s="9"/>
      <c r="AO60" s="9"/>
    </row>
    <row r="61" spans="1:59" s="78" customFormat="1" ht="15.75" x14ac:dyDescent="0.25">
      <c r="A61" s="77"/>
      <c r="B61" s="77"/>
      <c r="I61" s="79"/>
      <c r="J61" s="79"/>
      <c r="K61" s="79"/>
      <c r="L61" s="8"/>
      <c r="M61" s="8"/>
      <c r="N61" s="8"/>
      <c r="O61" s="8"/>
      <c r="P61" s="8"/>
      <c r="Q61" s="8"/>
      <c r="R61" s="8"/>
      <c r="S61" s="8"/>
      <c r="T61" s="8"/>
      <c r="U61" s="8"/>
      <c r="V61" s="8"/>
      <c r="W61" s="8"/>
      <c r="X61" s="8"/>
      <c r="Y61" s="8"/>
      <c r="Z61" s="8"/>
      <c r="AA61" s="8"/>
      <c r="AB61" s="145"/>
      <c r="AC61" s="177"/>
      <c r="AD61" s="8"/>
      <c r="AE61" s="43"/>
      <c r="AF61" s="8"/>
      <c r="AG61" s="204"/>
      <c r="AH61" s="205"/>
      <c r="AI61" s="160"/>
      <c r="AJ61" s="206"/>
      <c r="AK61" s="79"/>
      <c r="AL61" s="79"/>
      <c r="AM61" s="83"/>
      <c r="AT61" s="170"/>
      <c r="BA61" s="80"/>
      <c r="BB61" s="81"/>
      <c r="BC61" s="82"/>
      <c r="BD61" s="80"/>
      <c r="BE61" s="80"/>
      <c r="BF61" s="80"/>
      <c r="BG61" s="80"/>
    </row>
    <row r="62" spans="1:59" s="78" customFormat="1" ht="15.75" x14ac:dyDescent="0.25">
      <c r="A62" s="83"/>
      <c r="B62" s="83"/>
      <c r="I62" s="79"/>
      <c r="J62" s="79"/>
      <c r="K62" s="79"/>
      <c r="L62" s="8"/>
      <c r="M62" s="8"/>
      <c r="N62" s="8"/>
      <c r="O62" s="8"/>
      <c r="P62" s="8"/>
      <c r="Q62" s="8"/>
      <c r="R62" s="8"/>
      <c r="S62" s="8"/>
      <c r="T62" s="8"/>
      <c r="U62" s="8"/>
      <c r="V62" s="8"/>
      <c r="W62" s="8"/>
      <c r="X62" s="8"/>
      <c r="Y62" s="8"/>
      <c r="Z62" s="8"/>
      <c r="AA62" s="8"/>
      <c r="AB62" s="145"/>
      <c r="AC62" s="177"/>
      <c r="AD62" s="8"/>
      <c r="AE62" s="43"/>
      <c r="AF62" s="8"/>
      <c r="AG62" s="319" t="s">
        <v>21</v>
      </c>
      <c r="AH62" s="319"/>
      <c r="AI62" s="161">
        <f>AI59+AI60</f>
        <v>0</v>
      </c>
      <c r="AJ62" s="84">
        <f>AJ59+AJ60</f>
        <v>0</v>
      </c>
      <c r="AK62" s="84">
        <f>AK59+AK60</f>
        <v>0</v>
      </c>
      <c r="AL62" s="84">
        <f>AL59+AL60</f>
        <v>0</v>
      </c>
      <c r="AM62" s="83"/>
      <c r="AT62" s="170"/>
      <c r="BA62" s="80"/>
      <c r="BB62" s="81"/>
      <c r="BC62" s="82"/>
      <c r="BD62" s="80"/>
      <c r="BE62" s="80"/>
      <c r="BF62" s="80"/>
      <c r="BG62" s="80"/>
    </row>
    <row r="63" spans="1:59" s="78" customFormat="1" ht="15.75" x14ac:dyDescent="0.25">
      <c r="A63" s="83"/>
      <c r="B63" s="83"/>
      <c r="I63" s="79"/>
      <c r="J63" s="79"/>
      <c r="K63" s="79"/>
      <c r="L63" s="8"/>
      <c r="M63" s="8"/>
      <c r="N63" s="8"/>
      <c r="O63" s="8"/>
      <c r="P63" s="8"/>
      <c r="Q63" s="8"/>
      <c r="R63" s="8"/>
      <c r="S63" s="8"/>
      <c r="T63" s="8"/>
      <c r="U63" s="8"/>
      <c r="V63" s="8"/>
      <c r="W63" s="8"/>
      <c r="X63" s="8"/>
      <c r="Y63" s="8"/>
      <c r="Z63" s="8"/>
      <c r="AA63" s="8"/>
      <c r="AB63" s="145"/>
      <c r="AC63" s="177"/>
      <c r="AD63" s="8"/>
      <c r="AE63" s="43"/>
      <c r="AF63" s="8"/>
      <c r="AG63" s="207"/>
      <c r="AH63" s="83"/>
      <c r="AI63" s="208"/>
      <c r="AJ63" s="83"/>
      <c r="AK63" s="83"/>
      <c r="AL63" s="83"/>
      <c r="AM63" s="204"/>
      <c r="AN63" s="8"/>
      <c r="AT63" s="170"/>
      <c r="BA63" s="80"/>
      <c r="BB63" s="81"/>
      <c r="BC63" s="82"/>
      <c r="BD63" s="80"/>
      <c r="BE63" s="80"/>
      <c r="BF63" s="80"/>
      <c r="BG63" s="80"/>
    </row>
    <row r="64" spans="1:59" s="78" customFormat="1" ht="15.75" x14ac:dyDescent="0.25">
      <c r="I64" s="79"/>
      <c r="J64" s="79"/>
      <c r="K64" s="79"/>
      <c r="L64" s="8"/>
      <c r="M64" s="8"/>
      <c r="N64" s="8"/>
      <c r="O64" s="8"/>
      <c r="P64" s="8"/>
      <c r="Q64" s="8"/>
      <c r="R64" s="8"/>
      <c r="S64" s="8"/>
      <c r="T64" s="8"/>
      <c r="U64" s="8"/>
      <c r="V64" s="8"/>
      <c r="W64" s="8"/>
      <c r="X64" s="8"/>
      <c r="Y64" s="8"/>
      <c r="Z64" s="8"/>
      <c r="AA64" s="8"/>
      <c r="AB64" s="145"/>
      <c r="AC64" s="177"/>
      <c r="AD64" s="8"/>
      <c r="AE64" s="8"/>
      <c r="AF64" s="8"/>
      <c r="AG64" s="207"/>
      <c r="AH64" s="83"/>
      <c r="AI64" s="208"/>
      <c r="AJ64" s="83"/>
      <c r="AK64" s="83"/>
      <c r="AL64" s="83"/>
      <c r="AM64" s="204"/>
      <c r="AN64" s="8"/>
      <c r="AT64" s="170"/>
      <c r="BA64" s="80"/>
      <c r="BB64" s="81"/>
      <c r="BC64" s="82"/>
      <c r="BD64" s="80"/>
      <c r="BE64" s="80"/>
      <c r="BF64" s="80"/>
      <c r="BG64" s="80"/>
    </row>
    <row r="65" spans="1:59" s="78" customFormat="1" ht="16.5" customHeight="1" x14ac:dyDescent="0.25">
      <c r="I65" s="79"/>
      <c r="J65" s="79"/>
      <c r="K65" s="79"/>
      <c r="L65" s="8"/>
      <c r="M65" s="8"/>
      <c r="N65" s="8"/>
      <c r="O65" s="8"/>
      <c r="P65" s="8"/>
      <c r="Q65" s="8"/>
      <c r="R65" s="8"/>
      <c r="S65" s="8"/>
      <c r="T65" s="8"/>
      <c r="U65" s="8"/>
      <c r="V65" s="8"/>
      <c r="W65" s="8"/>
      <c r="X65" s="8"/>
      <c r="Y65" s="8"/>
      <c r="Z65" s="8"/>
      <c r="AA65" s="8"/>
      <c r="AB65" s="145"/>
      <c r="AC65" s="177"/>
      <c r="AD65" s="8"/>
      <c r="AE65" s="8"/>
      <c r="AF65" s="8"/>
      <c r="AG65" s="183"/>
      <c r="AH65" s="183"/>
      <c r="AI65" s="177"/>
      <c r="AJ65" s="209"/>
      <c r="AK65" s="209"/>
      <c r="AL65" s="210"/>
      <c r="AM65" s="204"/>
      <c r="AN65" s="8"/>
      <c r="AT65" s="170"/>
      <c r="BA65" s="80"/>
      <c r="BB65" s="85"/>
      <c r="BC65" s="85"/>
      <c r="BD65" s="80"/>
      <c r="BE65" s="80"/>
      <c r="BF65" s="80"/>
      <c r="BG65" s="80"/>
    </row>
    <row r="66" spans="1:59" s="11" customFormat="1" ht="11.1" customHeight="1" x14ac:dyDescent="0.25">
      <c r="A66" s="86"/>
      <c r="B66" s="86"/>
      <c r="C66" s="87"/>
      <c r="D66" s="87"/>
      <c r="E66" s="62"/>
      <c r="F66" s="87"/>
      <c r="H66" s="8"/>
      <c r="I66" s="8"/>
      <c r="J66" s="8"/>
      <c r="K66" s="8"/>
      <c r="L66" s="8"/>
      <c r="M66" s="8"/>
      <c r="N66" s="8"/>
      <c r="O66" s="8"/>
      <c r="P66" s="8"/>
      <c r="Q66" s="8"/>
      <c r="R66" s="8"/>
      <c r="S66" s="8"/>
      <c r="T66" s="8"/>
      <c r="U66" s="8"/>
      <c r="V66" s="8"/>
      <c r="W66" s="8"/>
      <c r="X66" s="8"/>
      <c r="Y66" s="8"/>
      <c r="Z66" s="8"/>
      <c r="AA66" s="8"/>
      <c r="AB66" s="145"/>
      <c r="AC66" s="177"/>
      <c r="AD66" s="8"/>
      <c r="AE66" s="8"/>
      <c r="AF66" s="8"/>
      <c r="AG66" s="183"/>
      <c r="AH66" s="183"/>
      <c r="AI66" s="177"/>
      <c r="AJ66" s="211"/>
      <c r="AK66" s="211"/>
      <c r="AL66" s="212"/>
      <c r="AM66" s="51"/>
      <c r="AN66" s="8"/>
      <c r="AT66" s="170"/>
      <c r="AU66" s="87"/>
      <c r="AV66" s="87"/>
      <c r="AW66" s="87"/>
      <c r="AX66" s="88"/>
      <c r="AY66" s="88"/>
      <c r="AZ66" s="88"/>
      <c r="BA66" s="88"/>
      <c r="BB66" s="62"/>
      <c r="BC66" s="62"/>
      <c r="BD66" s="62"/>
      <c r="BE66" s="62"/>
      <c r="BF66" s="62"/>
      <c r="BG66" s="87"/>
    </row>
    <row r="67" spans="1:59" x14ac:dyDescent="0.25">
      <c r="A67" s="26"/>
      <c r="B67" s="26"/>
    </row>
    <row r="69" spans="1:59" x14ac:dyDescent="0.25">
      <c r="C69" s="49"/>
      <c r="AN69" s="8"/>
      <c r="AO69" s="8"/>
      <c r="AP69" s="8"/>
      <c r="AQ69" s="8"/>
      <c r="AR69" s="8"/>
      <c r="AS69" s="8"/>
      <c r="AU69" s="8"/>
      <c r="AV69" s="8"/>
    </row>
    <row r="70" spans="1:59" x14ac:dyDescent="0.25">
      <c r="AN70" s="8"/>
      <c r="AO70" s="8"/>
      <c r="AP70" s="8"/>
      <c r="AQ70" s="8"/>
      <c r="AR70" s="8"/>
      <c r="AS70" s="8"/>
      <c r="AU70" s="8"/>
      <c r="AV70" s="8"/>
    </row>
    <row r="71" spans="1:59" x14ac:dyDescent="0.25">
      <c r="AN71" s="8"/>
      <c r="AO71" s="8"/>
      <c r="AP71" s="8"/>
      <c r="AQ71" s="8"/>
      <c r="AR71" s="8"/>
      <c r="AS71" s="8"/>
      <c r="AU71" s="8"/>
      <c r="AV71" s="8"/>
    </row>
    <row r="72" spans="1:59" x14ac:dyDescent="0.25">
      <c r="AN72" s="8"/>
      <c r="AO72" s="8"/>
      <c r="AP72" s="8"/>
      <c r="AQ72" s="8"/>
      <c r="AR72" s="8"/>
      <c r="AS72" s="8"/>
      <c r="AU72" s="8"/>
      <c r="AV72" s="8"/>
    </row>
    <row r="73" spans="1:59" x14ac:dyDescent="0.25">
      <c r="AN73" s="8"/>
      <c r="AO73" s="8"/>
      <c r="AP73" s="8"/>
      <c r="AQ73" s="8"/>
      <c r="AR73" s="8"/>
      <c r="AS73" s="8"/>
      <c r="AU73" s="8"/>
      <c r="AV73" s="8"/>
    </row>
    <row r="74" spans="1:59" x14ac:dyDescent="0.25">
      <c r="AN74" s="8"/>
      <c r="AO74" s="8"/>
      <c r="AP74" s="8"/>
      <c r="AQ74" s="8"/>
      <c r="AR74" s="8"/>
      <c r="AS74" s="8"/>
      <c r="AU74" s="8"/>
      <c r="AV74" s="8"/>
    </row>
    <row r="75" spans="1:59" x14ac:dyDescent="0.25">
      <c r="AN75" s="8"/>
      <c r="AO75" s="8"/>
      <c r="AP75" s="8"/>
      <c r="AQ75" s="8"/>
      <c r="AR75" s="8"/>
      <c r="AS75" s="8"/>
      <c r="AU75" s="8"/>
      <c r="AV75" s="8"/>
    </row>
    <row r="76" spans="1:59" x14ac:dyDescent="0.25">
      <c r="AN76" s="8"/>
      <c r="AO76" s="8"/>
      <c r="AP76" s="8"/>
      <c r="AQ76" s="8"/>
      <c r="AR76" s="8"/>
      <c r="AS76" s="8"/>
      <c r="AU76" s="8"/>
      <c r="AV76" s="8"/>
    </row>
    <row r="77" spans="1:59" x14ac:dyDescent="0.25">
      <c r="AN77" s="8"/>
      <c r="AO77" s="8"/>
      <c r="AP77" s="8"/>
      <c r="AQ77" s="8"/>
      <c r="AR77" s="8"/>
      <c r="AS77" s="8"/>
      <c r="AU77" s="8"/>
      <c r="AV77" s="8"/>
    </row>
    <row r="78" spans="1:59" x14ac:dyDescent="0.25">
      <c r="AN78" s="8"/>
      <c r="AO78" s="8"/>
      <c r="AP78" s="8"/>
      <c r="AQ78" s="8"/>
      <c r="AR78" s="8"/>
      <c r="AS78" s="8"/>
      <c r="AU78" s="8"/>
      <c r="AV78" s="8"/>
    </row>
    <row r="79" spans="1:59" x14ac:dyDescent="0.25">
      <c r="AN79" s="8"/>
      <c r="AO79" s="8"/>
      <c r="AP79" s="8"/>
      <c r="AQ79" s="8"/>
      <c r="AR79" s="8"/>
      <c r="AS79" s="8"/>
      <c r="AU79" s="8"/>
      <c r="AV79" s="8"/>
    </row>
    <row r="80" spans="1:59" x14ac:dyDescent="0.25">
      <c r="AN80" s="8"/>
      <c r="AO80" s="8"/>
      <c r="AP80" s="8"/>
      <c r="AQ80" s="8"/>
      <c r="AR80" s="8"/>
      <c r="AS80" s="8"/>
      <c r="AU80" s="8"/>
      <c r="AV80" s="8"/>
    </row>
    <row r="81" spans="40:48" x14ac:dyDescent="0.25">
      <c r="AN81" s="8"/>
      <c r="AO81" s="8"/>
      <c r="AP81" s="8"/>
      <c r="AQ81" s="8"/>
      <c r="AR81" s="8"/>
      <c r="AS81" s="8"/>
      <c r="AU81" s="8"/>
      <c r="AV81" s="8"/>
    </row>
    <row r="82" spans="40:48" x14ac:dyDescent="0.25">
      <c r="AN82" s="8"/>
      <c r="AO82" s="8"/>
      <c r="AP82" s="8"/>
      <c r="AQ82" s="8"/>
      <c r="AR82" s="8"/>
      <c r="AS82" s="8"/>
      <c r="AU82" s="8"/>
      <c r="AV82" s="8"/>
    </row>
    <row r="83" spans="40:48" x14ac:dyDescent="0.25">
      <c r="AN83" s="8"/>
      <c r="AO83" s="8"/>
      <c r="AP83" s="8"/>
      <c r="AQ83" s="8"/>
      <c r="AR83" s="8"/>
      <c r="AS83" s="8"/>
      <c r="AU83" s="8"/>
      <c r="AV83" s="8"/>
    </row>
    <row r="84" spans="40:48" x14ac:dyDescent="0.25">
      <c r="AN84" s="8"/>
      <c r="AO84" s="8"/>
      <c r="AP84" s="8"/>
      <c r="AQ84" s="8"/>
      <c r="AR84" s="8"/>
      <c r="AS84" s="8"/>
      <c r="AU84" s="8"/>
      <c r="AV84" s="8"/>
    </row>
  </sheetData>
  <mergeCells count="5">
    <mergeCell ref="B2:E2"/>
    <mergeCell ref="AG62:AH62"/>
    <mergeCell ref="AG60:AH60"/>
    <mergeCell ref="AG56:AH56"/>
    <mergeCell ref="AG59:AH59"/>
  </mergeCells>
  <phoneticPr fontId="29" type="noConversion"/>
  <conditionalFormatting sqref="AI8:AI9 AH19:AH50">
    <cfRule type="cellIs" dxfId="10" priority="41" operator="notEqual">
      <formula>AB8</formula>
    </cfRule>
  </conditionalFormatting>
  <conditionalFormatting sqref="AH8:AH9">
    <cfRule type="expression" dxfId="9" priority="39">
      <formula>NOT(_xlfn.ISFORMULA(AH8))</formula>
    </cfRule>
    <cfRule type="cellIs" dxfId="8" priority="40" operator="notEqual">
      <formula>AB8</formula>
    </cfRule>
  </conditionalFormatting>
  <conditionalFormatting sqref="AG19:AG50">
    <cfRule type="cellIs" dxfId="7" priority="38" operator="notEqual">
      <formula>E19</formula>
    </cfRule>
  </conditionalFormatting>
  <conditionalFormatting sqref="L8:Y9 B8:J9 A19:Y50">
    <cfRule type="expression" dxfId="6" priority="36">
      <formula>MOD(ROW(),2)=0</formula>
    </cfRule>
  </conditionalFormatting>
  <conditionalFormatting sqref="AG8:AG9">
    <cfRule type="cellIs" dxfId="5" priority="46" operator="notEqual">
      <formula>D8</formula>
    </cfRule>
  </conditionalFormatting>
  <conditionalFormatting sqref="AB8:AB9">
    <cfRule type="cellIs" dxfId="4" priority="44" operator="greaterThan">
      <formula>100</formula>
    </cfRule>
  </conditionalFormatting>
  <conditionalFormatting sqref="K8:K9">
    <cfRule type="expression" dxfId="3" priority="10">
      <formula>MOD(ROW(),2)=0</formula>
    </cfRule>
  </conditionalFormatting>
  <conditionalFormatting sqref="E8:E9">
    <cfRule type="containsText" dxfId="2" priority="5" operator="containsText" text="No">
      <formula>NOT(ISERROR(SEARCH("No",E8)))</formula>
    </cfRule>
    <cfRule type="containsText" dxfId="1" priority="6" operator="containsText" text="Yes">
      <formula>NOT(ISERROR(SEARCH("Yes",E8)))</formula>
    </cfRule>
  </conditionalFormatting>
  <conditionalFormatting sqref="A8:A9">
    <cfRule type="expression" dxfId="0" priority="2">
      <formula>MOD(ROW(),2)=0</formula>
    </cfRule>
  </conditionalFormatting>
  <dataValidations count="5">
    <dataValidation type="list" allowBlank="1" showInputMessage="1" showErrorMessage="1" sqref="C51:D51" xr:uid="{9EE75954-5ED8-4D98-ABD5-45EFE093CCE7}">
      <formula1>"Select,External,Internal"</formula1>
    </dataValidation>
    <dataValidation type="decimal" allowBlank="1" showInputMessage="1" showErrorMessage="1" error="Maximum annual salary is set at €46,400" sqref="D8:D9" xr:uid="{C8BA35FF-BC9B-4F1D-AE6D-FD2E15A1D97E}">
      <formula1>0</formula1>
      <formula2>46400</formula2>
    </dataValidation>
    <dataValidation type="list" allowBlank="1" showInputMessage="1" sqref="AL8:AL9" xr:uid="{AFC78C53-8948-41F5-B3C7-445E972A758E}">
      <formula1>$AT$9:$AT$9</formula1>
    </dataValidation>
    <dataValidation type="list" allowBlank="1" showInputMessage="1" showErrorMessage="1" sqref="E8:E9" xr:uid="{B33E0885-720E-48D1-A563-2790203525EF}">
      <formula1>#REF!</formula1>
    </dataValidation>
    <dataValidation type="decimal" allowBlank="1" showInputMessage="1" showErrorMessage="1" error="Maximum daily rate for consultancy is set at €900" sqref="E19:E50" xr:uid="{195FF95C-0F84-4074-B481-91B1B60A2330}">
      <formula1>0</formula1>
      <formula2>900</formula2>
    </dataValidation>
  </dataValidations>
  <pageMargins left="0.19685039370078741" right="0.19685039370078741" top="0.35433070866141736" bottom="0.35433070866141736" header="0.11811023622047245" footer="0.11811023622047245"/>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D22B6-6E5C-465C-A829-3984446645EB}">
  <sheetPr>
    <tabColor theme="4" tint="0.59999389629810485"/>
  </sheetPr>
  <dimension ref="B1:H40"/>
  <sheetViews>
    <sheetView showGridLines="0" zoomScaleNormal="100" workbookViewId="0"/>
  </sheetViews>
  <sheetFormatPr defaultRowHeight="15" x14ac:dyDescent="0.25"/>
  <cols>
    <col min="1" max="1" width="1.42578125" customWidth="1"/>
    <col min="2" max="2" width="33.7109375" customWidth="1"/>
    <col min="3" max="3" width="21.7109375" customWidth="1"/>
    <col min="4" max="4" width="13.42578125" customWidth="1"/>
    <col min="5" max="5" width="13" customWidth="1"/>
    <col min="6" max="6" width="10.28515625" customWidth="1"/>
  </cols>
  <sheetData>
    <row r="1" spans="2:8" s="89" customFormat="1" x14ac:dyDescent="0.25"/>
    <row r="2" spans="2:8" s="89" customFormat="1" x14ac:dyDescent="0.25">
      <c r="B2" s="125" t="s">
        <v>87</v>
      </c>
      <c r="C2" s="125"/>
      <c r="D2" s="125"/>
    </row>
    <row r="3" spans="2:8" s="89" customFormat="1" ht="9.9499999999999993" customHeight="1" x14ac:dyDescent="0.25"/>
    <row r="4" spans="2:8" s="89" customFormat="1" ht="28.5" customHeight="1" x14ac:dyDescent="0.25">
      <c r="B4" s="356" t="s">
        <v>124</v>
      </c>
      <c r="C4" s="356"/>
      <c r="D4" s="126"/>
      <c r="E4" s="126"/>
      <c r="F4" s="126"/>
    </row>
    <row r="5" spans="2:8" s="89" customFormat="1" ht="28.5" customHeight="1" x14ac:dyDescent="0.25">
      <c r="B5" s="357" t="s">
        <v>84</v>
      </c>
      <c r="C5" s="357"/>
      <c r="D5" s="127"/>
      <c r="E5" s="127"/>
      <c r="F5" s="127"/>
    </row>
    <row r="6" spans="2:8" s="89" customFormat="1" ht="15" customHeight="1" x14ac:dyDescent="0.25"/>
    <row r="7" spans="2:8" s="114" customFormat="1" ht="24.95" customHeight="1" x14ac:dyDescent="0.25">
      <c r="B7" s="117" t="s">
        <v>66</v>
      </c>
      <c r="C7" s="328" t="str">
        <f>IF('Checklist for Claim'!C2&lt;&gt;"",'Checklist for Claim'!C2,"")</f>
        <v/>
      </c>
      <c r="D7" s="329"/>
      <c r="E7" s="329"/>
      <c r="F7" s="330"/>
    </row>
    <row r="8" spans="2:8" s="114" customFormat="1" ht="24.95" customHeight="1" x14ac:dyDescent="0.25">
      <c r="B8" s="117" t="s">
        <v>38</v>
      </c>
      <c r="C8" s="328" t="str">
        <f>IF('Checklist for Claim'!C3&lt;&gt;"",'Checklist for Claim'!C3,"")</f>
        <v/>
      </c>
      <c r="D8" s="329"/>
      <c r="E8" s="329"/>
      <c r="F8" s="330"/>
    </row>
    <row r="9" spans="2:8" s="114" customFormat="1" ht="24.95" customHeight="1" x14ac:dyDescent="0.25">
      <c r="B9" s="117" t="s">
        <v>77</v>
      </c>
      <c r="C9" s="332">
        <f>IF('Checklist for Claim'!C4&lt;&gt;"",'Checklist for Claim'!C4,"")</f>
        <v>0.5</v>
      </c>
      <c r="D9" s="333"/>
      <c r="E9" s="333"/>
      <c r="F9" s="334"/>
    </row>
    <row r="10" spans="2:8" s="114" customFormat="1" ht="24.95" customHeight="1" x14ac:dyDescent="0.25">
      <c r="B10" s="118" t="s">
        <v>129</v>
      </c>
      <c r="C10" s="328" t="str">
        <f>IF('Checklist for Claim'!C5&lt;&gt;"",'Checklist for Claim'!C5,"")</f>
        <v/>
      </c>
      <c r="D10" s="329"/>
      <c r="E10" s="329"/>
      <c r="F10" s="330"/>
    </row>
    <row r="11" spans="2:8" s="114" customFormat="1" ht="15" customHeight="1" x14ac:dyDescent="0.25">
      <c r="B11" s="115"/>
      <c r="C11" s="116"/>
      <c r="D11" s="116"/>
      <c r="E11" s="116"/>
      <c r="F11" s="116"/>
    </row>
    <row r="12" spans="2:8" s="89" customFormat="1" ht="80.099999999999994" customHeight="1" x14ac:dyDescent="0.25">
      <c r="B12" s="331" t="s">
        <v>128</v>
      </c>
      <c r="C12" s="325"/>
      <c r="D12" s="325"/>
      <c r="E12" s="325"/>
      <c r="F12" s="325"/>
    </row>
    <row r="13" spans="2:8" s="114" customFormat="1" ht="18" customHeight="1" x14ac:dyDescent="0.2">
      <c r="B13" s="119"/>
      <c r="C13" s="134" t="s">
        <v>68</v>
      </c>
      <c r="D13" s="135"/>
      <c r="E13" s="136"/>
      <c r="F13" s="137"/>
      <c r="G13" s="100"/>
      <c r="H13" s="100"/>
    </row>
    <row r="14" spans="2:8" s="114" customFormat="1" ht="5.0999999999999996" customHeight="1" x14ac:dyDescent="0.2">
      <c r="B14" s="119"/>
      <c r="C14" s="122"/>
      <c r="D14" s="123"/>
      <c r="E14" s="96"/>
      <c r="F14" s="120"/>
      <c r="G14" s="100"/>
      <c r="H14" s="100"/>
    </row>
    <row r="15" spans="2:8" s="114" customFormat="1" ht="15" customHeight="1" x14ac:dyDescent="0.2">
      <c r="B15" s="119"/>
      <c r="C15" s="133" t="s">
        <v>72</v>
      </c>
      <c r="D15" s="123"/>
      <c r="E15" s="96"/>
      <c r="F15" s="120"/>
      <c r="G15" s="100"/>
      <c r="H15" s="100"/>
    </row>
    <row r="16" spans="2:8" s="114" customFormat="1" ht="5.0999999999999996" customHeight="1" x14ac:dyDescent="0.2">
      <c r="B16" s="119"/>
      <c r="C16" s="121"/>
      <c r="D16" s="123"/>
      <c r="E16" s="96"/>
      <c r="F16" s="120"/>
      <c r="G16" s="100"/>
      <c r="H16" s="100"/>
    </row>
    <row r="17" spans="2:8" s="89" customFormat="1" x14ac:dyDescent="0.25">
      <c r="B17" s="124" t="s">
        <v>34</v>
      </c>
      <c r="C17" s="269">
        <f>'Claim Form Digital Marketing'!AC11</f>
        <v>0</v>
      </c>
      <c r="D17" s="128"/>
      <c r="E17" s="96"/>
      <c r="F17" s="128"/>
      <c r="G17" s="129"/>
      <c r="H17" s="96"/>
    </row>
    <row r="18" spans="2:8" s="89" customFormat="1" x14ac:dyDescent="0.25">
      <c r="B18" s="124" t="s">
        <v>43</v>
      </c>
      <c r="C18" s="269">
        <f>'Claim Form Digital Marketing'!AC52</f>
        <v>0</v>
      </c>
      <c r="D18" s="128"/>
      <c r="E18" s="96"/>
      <c r="F18" s="128"/>
      <c r="G18" s="129"/>
      <c r="H18" s="96"/>
    </row>
    <row r="19" spans="2:8" s="89" customFormat="1" x14ac:dyDescent="0.25">
      <c r="B19" s="124" t="s">
        <v>71</v>
      </c>
      <c r="C19" s="270">
        <f>C17+C18</f>
        <v>0</v>
      </c>
      <c r="D19" s="130"/>
      <c r="E19" s="96"/>
      <c r="F19" s="130"/>
      <c r="G19" s="131"/>
      <c r="H19" s="96"/>
    </row>
    <row r="20" spans="2:8" s="89" customFormat="1" x14ac:dyDescent="0.25">
      <c r="B20" s="124" t="s">
        <v>70</v>
      </c>
      <c r="C20" s="271">
        <f>C9</f>
        <v>0.5</v>
      </c>
      <c r="D20" s="130"/>
      <c r="E20" s="96"/>
      <c r="F20" s="130"/>
      <c r="G20" s="131"/>
      <c r="H20" s="96"/>
    </row>
    <row r="21" spans="2:8" ht="15" customHeight="1" x14ac:dyDescent="0.25">
      <c r="B21" s="125"/>
      <c r="C21" s="105"/>
      <c r="D21" s="132"/>
      <c r="E21" s="96"/>
      <c r="F21" s="96"/>
      <c r="G21" s="96"/>
      <c r="H21" s="96"/>
    </row>
    <row r="22" spans="2:8" x14ac:dyDescent="0.25">
      <c r="B22" s="125" t="s">
        <v>46</v>
      </c>
      <c r="C22" s="272">
        <f>C19*C20</f>
        <v>0</v>
      </c>
      <c r="D22" s="130"/>
      <c r="E22" s="96"/>
      <c r="F22" s="96"/>
      <c r="G22" s="96"/>
      <c r="H22" s="96"/>
    </row>
    <row r="23" spans="2:8" ht="15" customHeight="1" x14ac:dyDescent="0.25">
      <c r="B23" s="96"/>
      <c r="C23" s="96"/>
      <c r="D23" s="96"/>
      <c r="E23" s="96"/>
      <c r="F23" s="96"/>
      <c r="G23" s="96"/>
      <c r="H23" s="96"/>
    </row>
    <row r="24" spans="2:8" s="89" customFormat="1" ht="26.1" customHeight="1" x14ac:dyDescent="0.25">
      <c r="B24" s="325" t="s">
        <v>35</v>
      </c>
      <c r="C24" s="325"/>
      <c r="D24" s="325"/>
      <c r="E24" s="325"/>
      <c r="F24" s="325"/>
      <c r="G24"/>
      <c r="H24"/>
    </row>
    <row r="25" spans="2:8" ht="26.1" customHeight="1" x14ac:dyDescent="0.25">
      <c r="B25" s="325" t="s">
        <v>36</v>
      </c>
      <c r="C25" s="325"/>
      <c r="D25" s="325"/>
      <c r="E25" s="325"/>
      <c r="F25" s="325"/>
    </row>
    <row r="26" spans="2:8" ht="24.95" customHeight="1" x14ac:dyDescent="0.25">
      <c r="B26" s="325" t="s">
        <v>37</v>
      </c>
      <c r="C26" s="325"/>
      <c r="D26" s="325"/>
      <c r="E26" s="325"/>
      <c r="F26" s="325"/>
    </row>
    <row r="27" spans="2:8" ht="15" customHeight="1" x14ac:dyDescent="0.25">
      <c r="B27" s="325" t="s">
        <v>40</v>
      </c>
      <c r="C27" s="325"/>
      <c r="D27" s="325"/>
      <c r="E27" s="325"/>
      <c r="F27" s="325"/>
    </row>
    <row r="28" spans="2:8" ht="30" customHeight="1" x14ac:dyDescent="0.25">
      <c r="B28" s="325" t="s">
        <v>45</v>
      </c>
      <c r="C28" s="325"/>
      <c r="D28" s="325"/>
      <c r="E28" s="325"/>
      <c r="F28" s="325"/>
    </row>
    <row r="29" spans="2:8" ht="39.950000000000003" customHeight="1" x14ac:dyDescent="0.25">
      <c r="B29" s="324" t="s">
        <v>65</v>
      </c>
      <c r="C29" s="324"/>
      <c r="D29" s="324"/>
      <c r="E29" s="324"/>
      <c r="F29" s="324"/>
    </row>
    <row r="30" spans="2:8" ht="9.9499999999999993" customHeight="1" x14ac:dyDescent="0.25">
      <c r="B30" s="97"/>
      <c r="C30" s="113"/>
      <c r="D30" s="97"/>
      <c r="E30" s="98"/>
      <c r="F30" s="97"/>
    </row>
    <row r="31" spans="2:8" s="89" customFormat="1" ht="15" customHeight="1" x14ac:dyDescent="0.25">
      <c r="B31" s="325" t="s">
        <v>39</v>
      </c>
      <c r="C31" s="325"/>
      <c r="D31" s="325"/>
      <c r="E31" s="325"/>
      <c r="F31" s="325"/>
    </row>
    <row r="32" spans="2:8" s="89" customFormat="1" ht="5.0999999999999996" customHeight="1" x14ac:dyDescent="0.25">
      <c r="B32" s="276"/>
      <c r="C32" s="276"/>
      <c r="D32" s="276"/>
      <c r="E32" s="276"/>
      <c r="F32" s="276"/>
    </row>
    <row r="33" spans="2:7" s="89" customFormat="1" ht="15" customHeight="1" x14ac:dyDescent="0.25">
      <c r="B33" s="358" t="s">
        <v>122</v>
      </c>
      <c r="C33" s="359"/>
      <c r="D33" s="359"/>
      <c r="E33" s="359"/>
      <c r="F33" s="359"/>
      <c r="G33" s="360"/>
    </row>
    <row r="34" spans="2:7" s="89" customFormat="1" ht="9.9499999999999993" customHeight="1" x14ac:dyDescent="0.25"/>
    <row r="35" spans="2:7" s="89" customFormat="1" ht="24.95" customHeight="1" x14ac:dyDescent="0.25">
      <c r="B35" s="99" t="s">
        <v>61</v>
      </c>
      <c r="C35" s="326"/>
      <c r="D35" s="326"/>
      <c r="E35" s="326"/>
      <c r="F35" s="280"/>
    </row>
    <row r="36" spans="2:7" s="89" customFormat="1" ht="24.95" customHeight="1" x14ac:dyDescent="0.25">
      <c r="B36" s="99" t="s">
        <v>41</v>
      </c>
      <c r="C36" s="327"/>
      <c r="D36" s="327"/>
      <c r="E36" s="327"/>
      <c r="F36" s="280"/>
    </row>
    <row r="37" spans="2:7" s="89" customFormat="1" x14ac:dyDescent="0.25">
      <c r="B37" s="280"/>
      <c r="C37" s="142"/>
      <c r="D37" s="281"/>
      <c r="E37" s="281"/>
      <c r="F37" s="280"/>
    </row>
    <row r="38" spans="2:7" s="89" customFormat="1" ht="35.1" customHeight="1" x14ac:dyDescent="0.25">
      <c r="B38" s="99" t="s">
        <v>42</v>
      </c>
      <c r="C38" s="321"/>
      <c r="D38" s="322"/>
      <c r="E38" s="323"/>
      <c r="F38" s="280"/>
    </row>
    <row r="39" spans="2:7" s="89" customFormat="1" x14ac:dyDescent="0.25"/>
    <row r="40" spans="2:7" s="89" customFormat="1" ht="35.1" customHeight="1" x14ac:dyDescent="0.25">
      <c r="B40" s="99" t="s">
        <v>127</v>
      </c>
      <c r="C40" s="321"/>
      <c r="D40" s="322"/>
      <c r="E40" s="323"/>
      <c r="F40" s="280"/>
    </row>
  </sheetData>
  <sheetProtection formatCells="0" formatColumns="0"/>
  <protectedRanges>
    <protectedRange sqref="C30:E30 B24:B29 D24:E29" name="Range3_1"/>
    <protectedRange sqref="B12 D12:E12" name="Range1_1"/>
    <protectedRange sqref="B31:B33 D31:E33" name="Range3_1_2"/>
  </protectedRanges>
  <mergeCells count="18">
    <mergeCell ref="C40:E40"/>
    <mergeCell ref="B4:C4"/>
    <mergeCell ref="B5:C5"/>
    <mergeCell ref="C10:F10"/>
    <mergeCell ref="B12:F12"/>
    <mergeCell ref="C7:F7"/>
    <mergeCell ref="C8:F8"/>
    <mergeCell ref="C9:F9"/>
    <mergeCell ref="B24:F24"/>
    <mergeCell ref="B25:F25"/>
    <mergeCell ref="B26:F26"/>
    <mergeCell ref="B27:F27"/>
    <mergeCell ref="B28:F28"/>
    <mergeCell ref="C38:E38"/>
    <mergeCell ref="B29:F29"/>
    <mergeCell ref="B31:F31"/>
    <mergeCell ref="C35:E35"/>
    <mergeCell ref="C36:E36"/>
  </mergeCells>
  <hyperlinks>
    <hyperlink ref="B29" r:id="rId1" display="https://www.enterprise-ireland.com/en/Legal/GDPR/" xr:uid="{197E0C4A-4E0B-411A-A539-2AFF7D736CF1}"/>
  </hyperlinks>
  <pageMargins left="0.11811023622047245" right="0.11811023622047245" top="0.15748031496062992" bottom="0.15748031496062992" header="0.31496062992125984" footer="0.35433070866141736"/>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3E23BCD06DE8F478DD660B4671B4A21" ma:contentTypeVersion="12" ma:contentTypeDescription="Create a new document." ma:contentTypeScope="" ma:versionID="feea66d42590b73eb964067b814d9d8b">
  <xsd:schema xmlns:xsd="http://www.w3.org/2001/XMLSchema" xmlns:xs="http://www.w3.org/2001/XMLSchema" xmlns:p="http://schemas.microsoft.com/office/2006/metadata/properties" xmlns:ns2="a03463bb-fe37-4a1e-b94b-4c7dd793a081" xmlns:ns3="c8b6aee6-e5fa-4bdf-ba72-30238af84841" targetNamespace="http://schemas.microsoft.com/office/2006/metadata/properties" ma:root="true" ma:fieldsID="0613fb5cc9fa15f00f828222fc400cb8" ns2:_="" ns3:_="">
    <xsd:import namespace="a03463bb-fe37-4a1e-b94b-4c7dd793a081"/>
    <xsd:import namespace="c8b6aee6-e5fa-4bdf-ba72-30238af8484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3463bb-fe37-4a1e-b94b-4c7dd793a0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b6aee6-e5fa-4bdf-ba72-30238af8484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7743892-55F0-4769-9237-C889F5A5CE5C}">
  <ds:schemaRefs>
    <ds:schemaRef ds:uri="http://schemas.microsoft.com/sharepoint/v3/contenttype/forms"/>
  </ds:schemaRefs>
</ds:datastoreItem>
</file>

<file path=customXml/itemProps2.xml><?xml version="1.0" encoding="utf-8"?>
<ds:datastoreItem xmlns:ds="http://schemas.openxmlformats.org/officeDocument/2006/customXml" ds:itemID="{5D24F4F6-709E-48FF-8B99-1B1DC3F40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3463bb-fe37-4a1e-b94b-4c7dd793a081"/>
    <ds:schemaRef ds:uri="c8b6aee6-e5fa-4bdf-ba72-30238af848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08BCF9-6293-4784-BAA8-DAE2B518A451}">
  <ds:schemaRefs>
    <ds:schemaRef ds:uri="http://purl.org/dc/terms/"/>
    <ds:schemaRef ds:uri="http://schemas.openxmlformats.org/package/2006/metadata/core-properties"/>
    <ds:schemaRef ds:uri="http://purl.org/dc/dcmitype/"/>
    <ds:schemaRef ds:uri="http://schemas.microsoft.com/office/2006/documentManagement/types"/>
    <ds:schemaRef ds:uri="c8b6aee6-e5fa-4bdf-ba72-30238af84841"/>
    <ds:schemaRef ds:uri="http://purl.org/dc/elements/1.1/"/>
    <ds:schemaRef ds:uri="http://schemas.microsoft.com/office/2006/metadata/properties"/>
    <ds:schemaRef ds:uri="a03463bb-fe37-4a1e-b94b-4c7dd793a081"/>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Checklist for Claim</vt:lpstr>
      <vt:lpstr>Claim Form Digital Marketing</vt:lpstr>
      <vt:lpstr>Director Statement</vt:lpstr>
      <vt:lpstr>'Checklist for Claim'!Print_Area</vt:lpstr>
      <vt:lpstr>'Claim Form Digital Marketing'!Print_Area</vt:lpstr>
      <vt:lpstr>'Director Statement'!Print_Area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O'Regan, Kathleen</dc:creator>
  <cp:lastModifiedBy>Geoghegan, Marie</cp:lastModifiedBy>
  <cp:lastPrinted>2024-01-23T11:22:36Z</cp:lastPrinted>
  <dcterms:created xsi:type="dcterms:W3CDTF">2021-03-31T20:31:36Z</dcterms:created>
  <dcterms:modified xsi:type="dcterms:W3CDTF">2024-01-23T11:26:53Z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0x010100C3E23BCD06DE8F478DD660B4671B4A21</vt:lpwstr>
  </property>
  <property fmtid="{D5CDD505-2E9C-101B-9397-08002B2CF9AE}" pid="3" name="_AdHocReviewCycleID">
    <vt:i4>1034946155</vt:i4>
  </property>
  <property fmtid="{D5CDD505-2E9C-101B-9397-08002B2CF9AE}" pid="4" name="_NewReviewCycle">
    <vt:lpwstr/>
  </property>
  <property fmtid="{D5CDD505-2E9C-101B-9397-08002B2CF9AE}" pid="5" name="_EmailSubject">
    <vt:lpwstr>Digital Marketing Capability</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-1605096775</vt:i4>
  </property>
</Properties>
</file>