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O:\176_Grants_W\GPU CENTRAL\G.A.D. CLAIM FORMS\2024 updated forms\Digital Marketing Capability\"/>
    </mc:Choice>
  </mc:AlternateContent>
  <xr:revisionPtr revIDLastSave="0" documentId="13_ncr:1_{7AFC739E-0015-4323-9EFE-78999ABF0C6A}" xr6:coauthVersionLast="47" xr6:coauthVersionMax="47" xr10:uidLastSave="{00000000-0000-0000-0000-000000000000}"/>
  <bookViews>
    <workbookView xWindow="-120" yWindow="-120" windowWidth="29040" windowHeight="15840" xr2:uid="{F43AF71C-9046-435A-A493-377D853958D1}"/>
  </bookViews>
  <sheets>
    <sheet name="Instructions" sheetId="8" r:id="rId1"/>
    <sheet name="Checklist for Claim" sheetId="5" r:id="rId2"/>
    <sheet name="Claim Form Digital Marketing" sheetId="1" r:id="rId3"/>
    <sheet name="Director Statement" sheetId="6" r:id="rId4"/>
  </sheets>
  <definedNames>
    <definedName name="_Hlk55476101" localSheetId="1">'Checklist for Claim'!#REF!</definedName>
    <definedName name="_xlnm.Print_Area" localSheetId="1">'Checklist for Claim'!$B$2:$F$30</definedName>
    <definedName name="_xlnm.Print_Area" localSheetId="2">'Claim Form Digital Marketing'!$A$1:$AC$56</definedName>
    <definedName name="_xlnm.Print_Area" localSheetId="3">'Director Statement'!$B$1:$F$41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 i="6" l="1"/>
  <c r="C9" i="6"/>
  <c r="C10" i="6"/>
  <c r="C7" i="6"/>
  <c r="AG9" i="1" l="1"/>
  <c r="AG8" i="1"/>
  <c r="AG19" i="1" l="1"/>
  <c r="C20" i="6" l="1"/>
  <c r="AG4" i="1" l="1"/>
  <c r="AJ52" i="1" l="1"/>
  <c r="AJ60" i="1" s="1"/>
  <c r="Y52" i="1"/>
  <c r="X52" i="1"/>
  <c r="W52" i="1"/>
  <c r="V52" i="1"/>
  <c r="U52" i="1"/>
  <c r="T52" i="1"/>
  <c r="S52" i="1"/>
  <c r="R52" i="1"/>
  <c r="Q52" i="1"/>
  <c r="P52" i="1"/>
  <c r="O52" i="1"/>
  <c r="N52" i="1"/>
  <c r="M52" i="1"/>
  <c r="L52" i="1"/>
  <c r="K52" i="1"/>
  <c r="J52" i="1"/>
  <c r="I52" i="1"/>
  <c r="H52" i="1"/>
  <c r="G52" i="1"/>
  <c r="F52" i="1"/>
  <c r="AG50" i="1"/>
  <c r="AB50" i="1"/>
  <c r="AH50" i="1" s="1"/>
  <c r="AG49" i="1"/>
  <c r="AB49" i="1"/>
  <c r="AC49" i="1" s="1"/>
  <c r="AG48" i="1"/>
  <c r="AB48" i="1"/>
  <c r="AH48" i="1" s="1"/>
  <c r="AG47" i="1"/>
  <c r="AB47" i="1"/>
  <c r="AC47" i="1" s="1"/>
  <c r="AG46" i="1"/>
  <c r="AB46" i="1"/>
  <c r="AH46" i="1" s="1"/>
  <c r="AG45" i="1"/>
  <c r="AB45" i="1"/>
  <c r="AH45" i="1" s="1"/>
  <c r="AG44" i="1"/>
  <c r="AB44" i="1"/>
  <c r="AH44" i="1" s="1"/>
  <c r="AG43" i="1"/>
  <c r="AB43" i="1"/>
  <c r="AH43" i="1" s="1"/>
  <c r="AG42" i="1"/>
  <c r="AB42" i="1"/>
  <c r="AH42" i="1" s="1"/>
  <c r="AG41" i="1"/>
  <c r="AB41" i="1"/>
  <c r="AC41" i="1" s="1"/>
  <c r="AG40" i="1"/>
  <c r="AB40" i="1"/>
  <c r="AH40" i="1" s="1"/>
  <c r="AG39" i="1"/>
  <c r="AB39" i="1"/>
  <c r="AC39" i="1" s="1"/>
  <c r="AG38" i="1"/>
  <c r="AB38" i="1"/>
  <c r="AH38" i="1" s="1"/>
  <c r="AG37" i="1"/>
  <c r="AB37" i="1"/>
  <c r="AC37" i="1" s="1"/>
  <c r="AG36" i="1"/>
  <c r="AB36" i="1"/>
  <c r="AH36" i="1" s="1"/>
  <c r="AG35" i="1"/>
  <c r="AB35" i="1"/>
  <c r="AH35" i="1" s="1"/>
  <c r="AG34" i="1"/>
  <c r="AB34" i="1"/>
  <c r="AH34" i="1" s="1"/>
  <c r="AG33" i="1"/>
  <c r="AB33" i="1"/>
  <c r="AC33" i="1" s="1"/>
  <c r="AG32" i="1"/>
  <c r="AB32" i="1"/>
  <c r="AH32" i="1" s="1"/>
  <c r="AG31" i="1"/>
  <c r="AB31" i="1"/>
  <c r="AC31" i="1" s="1"/>
  <c r="AG30" i="1"/>
  <c r="AB30" i="1"/>
  <c r="AH30" i="1" s="1"/>
  <c r="AG29" i="1"/>
  <c r="AB29" i="1"/>
  <c r="AC29" i="1" s="1"/>
  <c r="AG28" i="1"/>
  <c r="AB28" i="1"/>
  <c r="AC28" i="1" s="1"/>
  <c r="AG27" i="1"/>
  <c r="AB27" i="1"/>
  <c r="AH27" i="1" s="1"/>
  <c r="AG26" i="1"/>
  <c r="AB26" i="1"/>
  <c r="AH26" i="1" s="1"/>
  <c r="AG25" i="1"/>
  <c r="AB25" i="1"/>
  <c r="AC25" i="1" s="1"/>
  <c r="AG24" i="1"/>
  <c r="AB24" i="1"/>
  <c r="AH24" i="1" s="1"/>
  <c r="AG23" i="1"/>
  <c r="AB23" i="1"/>
  <c r="AC23" i="1" s="1"/>
  <c r="AG22" i="1"/>
  <c r="AB22" i="1"/>
  <c r="AG21" i="1"/>
  <c r="AB21" i="1"/>
  <c r="AC21" i="1" s="1"/>
  <c r="AG20" i="1"/>
  <c r="AB20" i="1"/>
  <c r="AB19" i="1"/>
  <c r="AH19" i="1" s="1"/>
  <c r="Y12" i="1"/>
  <c r="X12" i="1"/>
  <c r="W12" i="1"/>
  <c r="V12" i="1"/>
  <c r="U12" i="1"/>
  <c r="T12" i="1"/>
  <c r="S12" i="1"/>
  <c r="R12" i="1"/>
  <c r="Q12" i="1"/>
  <c r="P12" i="1"/>
  <c r="O12" i="1"/>
  <c r="N12" i="1"/>
  <c r="M12" i="1"/>
  <c r="L12" i="1"/>
  <c r="K12" i="1"/>
  <c r="J12" i="1"/>
  <c r="I12" i="1"/>
  <c r="H12" i="1"/>
  <c r="G12" i="1"/>
  <c r="F12" i="1"/>
  <c r="AA11" i="1"/>
  <c r="Y11" i="1"/>
  <c r="X11" i="1"/>
  <c r="W11" i="1"/>
  <c r="V11" i="1"/>
  <c r="U11" i="1"/>
  <c r="T11" i="1"/>
  <c r="S11" i="1"/>
  <c r="R11" i="1"/>
  <c r="Q11" i="1"/>
  <c r="P11" i="1"/>
  <c r="O11" i="1"/>
  <c r="N11" i="1"/>
  <c r="M11" i="1"/>
  <c r="L11" i="1"/>
  <c r="K11" i="1"/>
  <c r="J11" i="1"/>
  <c r="I11" i="1"/>
  <c r="H11" i="1"/>
  <c r="G11" i="1"/>
  <c r="F11" i="1"/>
  <c r="AB9" i="1"/>
  <c r="AH9" i="1" s="1"/>
  <c r="AB8" i="1"/>
  <c r="AH8" i="1" l="1"/>
  <c r="AC8" i="1"/>
  <c r="AC20" i="1"/>
  <c r="AH20" i="1"/>
  <c r="AI20" i="1" s="1"/>
  <c r="AC19" i="1"/>
  <c r="AI19" i="1"/>
  <c r="AH29" i="1"/>
  <c r="AI29" i="1" s="1"/>
  <c r="AK29" i="1" s="1"/>
  <c r="AI27" i="1"/>
  <c r="AC30" i="1"/>
  <c r="AI34" i="1"/>
  <c r="AI35" i="1"/>
  <c r="AI43" i="1"/>
  <c r="AI44" i="1"/>
  <c r="AH28" i="1"/>
  <c r="AI28" i="1" s="1"/>
  <c r="AK28" i="1" s="1"/>
  <c r="AC45" i="1"/>
  <c r="AC36" i="1"/>
  <c r="AC44" i="1"/>
  <c r="AI30" i="1"/>
  <c r="AC34" i="1"/>
  <c r="AH47" i="1"/>
  <c r="AI47" i="1" s="1"/>
  <c r="AK47" i="1" s="1"/>
  <c r="AI21" i="1"/>
  <c r="AK21" i="1" s="1"/>
  <c r="AC26" i="1"/>
  <c r="AC35" i="1"/>
  <c r="AC38" i="1"/>
  <c r="AI26" i="1"/>
  <c r="AI38" i="1"/>
  <c r="AI42" i="1"/>
  <c r="AH23" i="1"/>
  <c r="AI23" i="1" s="1"/>
  <c r="AK23" i="1" s="1"/>
  <c r="AC42" i="1"/>
  <c r="AC46" i="1"/>
  <c r="AC48" i="1"/>
  <c r="AH31" i="1"/>
  <c r="AI31" i="1" s="1"/>
  <c r="AK31" i="1" s="1"/>
  <c r="AI46" i="1"/>
  <c r="AI48" i="1"/>
  <c r="AC27" i="1"/>
  <c r="AH39" i="1"/>
  <c r="AI39" i="1" s="1"/>
  <c r="AK39" i="1" s="1"/>
  <c r="AC22" i="1"/>
  <c r="AH37" i="1"/>
  <c r="AI37" i="1" s="1"/>
  <c r="AK37" i="1" s="1"/>
  <c r="AC43" i="1"/>
  <c r="AI45" i="1"/>
  <c r="AH49" i="1"/>
  <c r="AI49" i="1" s="1"/>
  <c r="AK49" i="1" s="1"/>
  <c r="AI22" i="1"/>
  <c r="AI36" i="1"/>
  <c r="AB11" i="1"/>
  <c r="AC9" i="1"/>
  <c r="AB52" i="1"/>
  <c r="AC24" i="1"/>
  <c r="AC32" i="1"/>
  <c r="AC40" i="1"/>
  <c r="AC50" i="1"/>
  <c r="AI24" i="1"/>
  <c r="AI32" i="1"/>
  <c r="AI40" i="1"/>
  <c r="AI50" i="1"/>
  <c r="AH25" i="1"/>
  <c r="AI25" i="1" s="1"/>
  <c r="AK25" i="1" s="1"/>
  <c r="AH33" i="1"/>
  <c r="AI33" i="1" s="1"/>
  <c r="AK33" i="1" s="1"/>
  <c r="AH41" i="1"/>
  <c r="AI41" i="1" s="1"/>
  <c r="AK41" i="1" s="1"/>
  <c r="AK48" i="1" l="1"/>
  <c r="AK27" i="1"/>
  <c r="AK34" i="1"/>
  <c r="AK44" i="1"/>
  <c r="AK46" i="1"/>
  <c r="AK42" i="1"/>
  <c r="AK45" i="1"/>
  <c r="AK43" i="1"/>
  <c r="AK26" i="1"/>
  <c r="AK40" i="1"/>
  <c r="AK32" i="1"/>
  <c r="AK38" i="1"/>
  <c r="AK22" i="1"/>
  <c r="AK50" i="1"/>
  <c r="AK24" i="1"/>
  <c r="AK35" i="1"/>
  <c r="AK36" i="1"/>
  <c r="AK30" i="1"/>
  <c r="AK20" i="1"/>
  <c r="AK19" i="1"/>
  <c r="AI9" i="1"/>
  <c r="AK9" i="1" s="1"/>
  <c r="AI8" i="1"/>
  <c r="AK8" i="1" s="1"/>
  <c r="AC52" i="1"/>
  <c r="AH52" i="1"/>
  <c r="AC11" i="1"/>
  <c r="AI52" i="1"/>
  <c r="AH11" i="1"/>
  <c r="C18" i="6" l="1"/>
  <c r="AI60" i="1"/>
  <c r="AJ11" i="1"/>
  <c r="C17" i="6"/>
  <c r="AI59" i="1"/>
  <c r="AC55" i="1"/>
  <c r="AK52" i="1"/>
  <c r="AK60" i="1" s="1"/>
  <c r="AI11" i="1"/>
  <c r="AG11" i="1"/>
  <c r="C19" i="6" l="1"/>
  <c r="C22" i="6" s="1"/>
  <c r="AL60" i="1"/>
  <c r="AJ59" i="1"/>
  <c r="AJ62" i="1" s="1"/>
  <c r="AI62" i="1"/>
  <c r="AK11" i="1"/>
  <c r="AK59" i="1" s="1"/>
  <c r="AK62" i="1" s="1"/>
  <c r="AL59" i="1" l="1"/>
  <c r="AL62" i="1" s="1"/>
</calcChain>
</file>

<file path=xl/sharedStrings.xml><?xml version="1.0" encoding="utf-8"?>
<sst xmlns="http://schemas.openxmlformats.org/spreadsheetml/2006/main" count="154" uniqueCount="130">
  <si>
    <t>&lt;- unhide here for more columns</t>
  </si>
  <si>
    <t>FOR INTERNAL EI USE ONLY</t>
  </si>
  <si>
    <t>Total cost</t>
  </si>
  <si>
    <t>Salary based on Payslip provided to EI (over-write)</t>
  </si>
  <si>
    <t>Approved num days 
(over-write)</t>
  </si>
  <si>
    <t>Deferred 
(Manual Entry)</t>
  </si>
  <si>
    <t>Disallowed (Calculated)</t>
  </si>
  <si>
    <t>Not Paid By Grantee</t>
  </si>
  <si>
    <t>Total days</t>
  </si>
  <si>
    <t>Days allowed</t>
  </si>
  <si>
    <t>Max daily rate</t>
  </si>
  <si>
    <t>Total Costs</t>
  </si>
  <si>
    <t>Allowed Rate</t>
  </si>
  <si>
    <t>&lt;- unhide rows here if required</t>
  </si>
  <si>
    <t xml:space="preserve">Number of days listed above: </t>
  </si>
  <si>
    <t>Invoice No.</t>
  </si>
  <si>
    <t>SUMMARY OF EXPENDITURE</t>
  </si>
  <si>
    <t>Claimed by Client</t>
  </si>
  <si>
    <t>Deferred</t>
  </si>
  <si>
    <t>Disallowed</t>
  </si>
  <si>
    <t>Recommended for Payment</t>
  </si>
  <si>
    <t>TOTALS</t>
  </si>
  <si>
    <t>1. Salary Costs</t>
  </si>
  <si>
    <t>2. Consultant Costs</t>
  </si>
  <si>
    <t xml:space="preserve">Max Daily rate for staff </t>
  </si>
  <si>
    <t>Total days in this claim</t>
  </si>
  <si>
    <t>1. Salary Costs for this claim</t>
  </si>
  <si>
    <t xml:space="preserve">2. External Consultancy Costs </t>
  </si>
  <si>
    <t>External Consultant</t>
  </si>
  <si>
    <t>Note that EI may request additional detail on the activities carried out</t>
  </si>
  <si>
    <t>Daily Rate</t>
  </si>
  <si>
    <t xml:space="preserve">Totals Costs: </t>
  </si>
  <si>
    <t>Num staff with costs</t>
  </si>
  <si>
    <t>Job Title</t>
  </si>
  <si>
    <t>Salary Costs</t>
  </si>
  <si>
    <t>I declare that, the costs included in this claim have not been included in previous claims to Enterprise Ireland, any other Government Agency, the EU, or for any grant.</t>
  </si>
  <si>
    <t xml:space="preserve">Foreign currency amounts have been converted to euro using the rate of exchange at the date of payment and thus represent the actual euro cost paid.  </t>
  </si>
  <si>
    <t>The information contained in this claim documentation is true, accurate and complete.</t>
  </si>
  <si>
    <t>Project No: (ref Letter of Offer)</t>
  </si>
  <si>
    <t>Yours faithfully</t>
  </si>
  <si>
    <t xml:space="preserve">I confirm that: </t>
  </si>
  <si>
    <t>State Title:</t>
  </si>
  <si>
    <t>Insert Signature:</t>
  </si>
  <si>
    <t>External Consultant Costs</t>
  </si>
  <si>
    <t>Grant Rate %</t>
  </si>
  <si>
    <t>a)    I have complied with our own data protection obligations in respect of the personal data that I supply to Enterprise Ireland and that I am entitled to disclose such personal data to Enterprise Ireland; and</t>
  </si>
  <si>
    <t>Grant Amount:</t>
  </si>
  <si>
    <t>Progress Report</t>
  </si>
  <si>
    <t>Bank Details</t>
  </si>
  <si>
    <t>Invoices</t>
  </si>
  <si>
    <t>Payslips</t>
  </si>
  <si>
    <t>Tax Clearance</t>
  </si>
  <si>
    <t>Items Attached to Claim</t>
  </si>
  <si>
    <t>Required</t>
  </si>
  <si>
    <t>Copy of Consultant’s Invoices. Invoices must clearly state the work undertaken, daily rate and number of days.</t>
  </si>
  <si>
    <t>The Items below should be submitted with your claim</t>
  </si>
  <si>
    <r>
      <t>Tax Clearance must be valid on submission &amp; payment of grant claim</t>
    </r>
    <r>
      <rPr>
        <sz val="10"/>
        <color theme="1"/>
        <rFont val="Arial"/>
        <family val="2"/>
      </rPr>
      <t>.  Please input PPSN/Tax Reference Number (TRN) &amp; Tax Clearance Access Number (TCAN) for verification.</t>
    </r>
  </si>
  <si>
    <t>TCAN:</t>
  </si>
  <si>
    <r>
      <t>PPSN/TRN</t>
    </r>
    <r>
      <rPr>
        <sz val="10"/>
        <color theme="1"/>
        <rFont val="Arial"/>
        <family val="2"/>
      </rPr>
      <t xml:space="preserve"> :</t>
    </r>
  </si>
  <si>
    <t>Ensure that email is forwarded as instructed if applicable</t>
  </si>
  <si>
    <t>Details of person responsible for company claim</t>
  </si>
  <si>
    <t>Name:</t>
  </si>
  <si>
    <t>Email Address:</t>
  </si>
  <si>
    <r>
      <t xml:space="preserve">Failure to submit any of the required documents will result in the claim being returned with the </t>
    </r>
    <r>
      <rPr>
        <u/>
        <sz val="10"/>
        <rFont val="Arial"/>
        <family val="2"/>
      </rPr>
      <t>missing</t>
    </r>
    <r>
      <rPr>
        <sz val="10"/>
        <rFont val="Arial"/>
        <family val="2"/>
      </rPr>
      <t xml:space="preserve"> items marked.</t>
    </r>
  </si>
  <si>
    <t>IndustryGrantClaims@enterprise-ireland.com</t>
  </si>
  <si>
    <r>
      <rPr>
        <sz val="10"/>
        <rFont val="Arial"/>
        <family val="2"/>
      </rPr>
      <t>b)    I will ensure that a copy of Enterprise Ireland’s data protection notice</t>
    </r>
    <r>
      <rPr>
        <u/>
        <sz val="10"/>
        <rFont val="Arial"/>
        <family val="2"/>
      </rPr>
      <t xml:space="preserve"> (</t>
    </r>
    <r>
      <rPr>
        <sz val="10"/>
        <rFont val="Arial"/>
        <family val="2"/>
      </rPr>
      <t xml:space="preserve">available to view at </t>
    </r>
    <r>
      <rPr>
        <b/>
        <u/>
        <sz val="10"/>
        <color rgb="FF0000E1"/>
        <rFont val="Arial"/>
        <family val="2"/>
      </rPr>
      <t>https://www.enterprise-ireland.com/en/Legal/GDPR/</t>
    </r>
    <r>
      <rPr>
        <u/>
        <sz val="10"/>
        <rFont val="Arial"/>
        <family val="2"/>
      </rPr>
      <t xml:space="preserve">) </t>
    </r>
    <r>
      <rPr>
        <sz val="10"/>
        <rFont val="Arial"/>
        <family val="2"/>
      </rPr>
      <t>is sent to data subjects (e.g. our employees) whose personal data I provide to Enterprise Ireland.</t>
    </r>
  </si>
  <si>
    <t>Grantee Company Name:</t>
  </si>
  <si>
    <t>Email this completed document and supporting documentation to</t>
  </si>
  <si>
    <t>Cells below are auto populated from Claim Detail tab, do not edit</t>
  </si>
  <si>
    <t>Note: Maximum of two claims permitted</t>
  </si>
  <si>
    <t>Grant Rate:</t>
  </si>
  <si>
    <t>Total:</t>
  </si>
  <si>
    <t>Expenditure</t>
  </si>
  <si>
    <t>Calculated 
eligible costs</t>
  </si>
  <si>
    <t>total eligible costs</t>
  </si>
  <si>
    <t>total deferred</t>
  </si>
  <si>
    <t>total disallowed</t>
  </si>
  <si>
    <t>Grant Rate %: (ref Letter of Offer)</t>
  </si>
  <si>
    <t>Grant admin comment</t>
  </si>
  <si>
    <t>Programme management comment</t>
  </si>
  <si>
    <t xml:space="preserve">Number of project team members: </t>
  </si>
  <si>
    <t>Days in Previous claims*</t>
  </si>
  <si>
    <t>* Must be completed for all second claims</t>
  </si>
  <si>
    <t xml:space="preserve">Number of project team days: </t>
  </si>
  <si>
    <t>Director Statement</t>
  </si>
  <si>
    <t>Use the columns here to enter the high level activities under the project and then the number of days for each activity - staff days in section 1 and consultancy days in section 2</t>
  </si>
  <si>
    <t>Enter the number of days allocated to each activity from Row 2</t>
  </si>
  <si>
    <t>Director Statement: Please print on headed paper, sign, scan and return with the claim</t>
  </si>
  <si>
    <t>Claim No: (1 or 2 please indicate)</t>
  </si>
  <si>
    <t>Select…</t>
  </si>
  <si>
    <t>Please confirm…</t>
  </si>
  <si>
    <t>Invoice Amount
(excluding VAT)</t>
  </si>
  <si>
    <t>Project team member name</t>
  </si>
  <si>
    <t>ONLY staff on the grantee payroll eligible - confirm:</t>
  </si>
  <si>
    <t>Max Salary rate for staff (based on 232 working days per year)</t>
  </si>
  <si>
    <t>Approved num days
 (over-write)</t>
  </si>
  <si>
    <t>bank.confirmation@enterprise-ireland.com</t>
  </si>
  <si>
    <t xml:space="preserve">Enterprise Ireland makes all payments by Electronic Fund Transfer (EFT).
Bank details are required if it is the first time to submit a claim, existing Grantee Company EFT details have changed, or if the Grantee Company have not verified their Bank Details to us within the last 2 years.
If EFT details are required to be submitted to Enterprise Ireland, please email:
</t>
  </si>
  <si>
    <t xml:space="preserve">attaching a redacted bank statement, which clearly shows:	
1.     Grantee Company Name (as per Letter of Offer)	
2.     Bank Name	
3.     IBAN	
Noting that, a member of our Finance Team may contact you to confirm the last 4 digits of your IBAN.	</t>
  </si>
  <si>
    <r>
      <t>Consultant</t>
    </r>
    <r>
      <rPr>
        <sz val="10"/>
        <color rgb="FF000000"/>
        <rFont val="Arial"/>
        <family val="2"/>
      </rPr>
      <t xml:space="preserve">: For each invoice claimed, you must submit a copy of Bank or Company Credit Card Statement as proof of payment*. 
</t>
    </r>
    <r>
      <rPr>
        <b/>
        <sz val="10"/>
        <color rgb="FF000000"/>
        <rFont val="Arial"/>
        <family val="2"/>
      </rPr>
      <t>Note</t>
    </r>
    <r>
      <rPr>
        <sz val="10"/>
        <color rgb="FF000000"/>
        <rFont val="Arial"/>
        <family val="2"/>
      </rPr>
      <t xml:space="preserve">: Invoices marked paid or suppliers’ statements are not acceptable proof of payment.
</t>
    </r>
    <r>
      <rPr>
        <b/>
        <sz val="10"/>
        <color rgb="FF000000"/>
        <rFont val="Arial"/>
        <family val="2"/>
      </rPr>
      <t>Note:</t>
    </r>
    <r>
      <rPr>
        <sz val="10"/>
        <color rgb="FF000000"/>
        <rFont val="Arial"/>
        <family val="2"/>
      </rPr>
      <t xml:space="preserve"> Numbering of supporting documentation as detailed above.
</t>
    </r>
    <r>
      <rPr>
        <b/>
        <sz val="10"/>
        <color rgb="FF000000"/>
        <rFont val="Arial"/>
        <family val="2"/>
      </rPr>
      <t>Staff Members</t>
    </r>
    <r>
      <rPr>
        <sz val="10"/>
        <color rgb="FF000000"/>
        <rFont val="Arial"/>
        <family val="2"/>
      </rPr>
      <t xml:space="preserve">: Grantee Company Bank Statement for period of payslip supplied.  For </t>
    </r>
    <r>
      <rPr>
        <b/>
        <sz val="10"/>
        <color rgb="FF000000"/>
        <rFont val="Arial"/>
        <family val="2"/>
      </rPr>
      <t>batch payments</t>
    </r>
    <r>
      <rPr>
        <sz val="10"/>
        <color rgb="FF000000"/>
        <rFont val="Arial"/>
        <family val="2"/>
      </rPr>
      <t xml:space="preserve">, a payroll listing clearly showing staff name, net amounts and batch total will also be required.
</t>
    </r>
    <r>
      <rPr>
        <b/>
        <sz val="10"/>
        <color rgb="FF000000"/>
        <rFont val="Arial"/>
        <family val="2"/>
      </rPr>
      <t>*N.B. When printing out online bank statements to be scanned as proof of payment, please ensure that the account number and the Grantee’s name are clearly showing on the statement.</t>
    </r>
  </si>
  <si>
    <t>Confirmation of Payment by the Grantee Company for expenditure items claimed.</t>
  </si>
  <si>
    <t>Completed Progress Report on template provided.</t>
  </si>
  <si>
    <t>The expenditure details from the claim form tab will be copied across to the Director Statement. 
Please print the Director Statement on company headed paper, sign, scan and email back with the claim.</t>
  </si>
  <si>
    <t>External daily rates may vary, but EI support is limited to the first €900 per day including all travel and other costs</t>
  </si>
  <si>
    <t>Digital Marketing Capability Support Activities:</t>
  </si>
  <si>
    <t>Claim Form &amp; Director Statement</t>
  </si>
  <si>
    <t>Complete the claim form &amp; director statement as instructed. Print, sign, scan. Return the pdf document and supporting documentation to:</t>
  </si>
  <si>
    <t>Consultancy Fees</t>
  </si>
  <si>
    <r>
      <rPr>
        <b/>
        <sz val="12"/>
        <rFont val="Calibri"/>
        <family val="2"/>
        <scheme val="minor"/>
      </rPr>
      <t>Note:</t>
    </r>
    <r>
      <rPr>
        <sz val="12"/>
        <rFont val="Calibri"/>
        <family val="2"/>
        <scheme val="minor"/>
      </rPr>
      <t xml:space="preserve">
•  Only staff on the Grantee payroll are eligible for support
•  Salary cost of an internal ‘project champion’ (management level) up to 50% of the total project cost, subject to a maximum of 100 days at a maximum supported rate of €200 per day. The number of project champion days allowed is aligned to the number of digital marketing agency/consultant days being delivered.</t>
    </r>
  </si>
  <si>
    <t>In the email subject line write: “Digital Marketing Capability Support / Company name / Project number”</t>
  </si>
  <si>
    <t>Note that a maximum of 100 days for any one person</t>
  </si>
  <si>
    <t>Revision Date:</t>
  </si>
  <si>
    <t xml:space="preserve">N.B. As part of continous improvement, revisions are regularly made to our claim forms. Do not use a saved copy. Always download from: </t>
  </si>
  <si>
    <t xml:space="preserve">https://www.enterprise-ireland.com/en/Process/Companies/  </t>
  </si>
  <si>
    <r>
      <t>In the table below, enter the number of days allocated to each activity (from Row 2) for each project team member</t>
    </r>
    <r>
      <rPr>
        <b/>
        <u/>
        <sz val="10"/>
        <rFont val="Arial"/>
        <family val="2"/>
      </rPr>
      <t xml:space="preserve"> in this claim</t>
    </r>
    <r>
      <rPr>
        <b/>
        <sz val="10"/>
        <rFont val="Arial"/>
        <family val="2"/>
      </rPr>
      <t xml:space="preserve">. </t>
    </r>
  </si>
  <si>
    <t>Funding</t>
  </si>
  <si>
    <t>•  Enterprise Ireland will provide grant funding for 50% of the eligible project costs up to a maximum of €70,000 (€35,000 grant).</t>
  </si>
  <si>
    <r>
      <rPr>
        <b/>
        <sz val="12"/>
        <color theme="1"/>
        <rFont val="Calibri"/>
        <family val="2"/>
        <scheme val="minor"/>
      </rPr>
      <t xml:space="preserve">Note: </t>
    </r>
    <r>
      <rPr>
        <sz val="12"/>
        <color theme="1"/>
        <rFont val="Calibri"/>
        <family val="2"/>
        <scheme val="minor"/>
      </rPr>
      <t xml:space="preserve">
•  External training or advisory services provided by a suitable digital marketing agency/consultant. Supported daily rates for training or advisory services are capped at €900 per day (subject to prevailing market rate per activity) inclusive of travel and subsistence and all out-of-pocket expenses. Note that actual costs to the company are based on market rates and may be higher.
•  Each entry must be given an "Item No." Please ensure that the corresponding invoice and proof of payment i.e. bank statement are clearly marked with the item no. that it corresponds with.</t>
    </r>
  </si>
  <si>
    <t>Item No</t>
  </si>
  <si>
    <t>In column A, number each line item.  This Item No. should be written on all supporting documents for cross referencing purposes.</t>
  </si>
  <si>
    <t>Item No.</t>
  </si>
  <si>
    <t>Eligible base Salary 
(max annual €46,400)</t>
  </si>
  <si>
    <t>To be signed by Managing Director or one Director who is making this declaration on behalf of the company</t>
  </si>
  <si>
    <t>Instructions to complete claim for Digital Marketing Capability grant</t>
  </si>
  <si>
    <t>Digital Marketing Capability</t>
  </si>
  <si>
    <t>A copy of the most recent payslip for the employee assigned to the project.</t>
  </si>
  <si>
    <t>Note that ONLY staff on the grantee payroll are eligible for support.</t>
  </si>
  <si>
    <t>Date:</t>
  </si>
  <si>
    <t>In accordance with the above Project Number under which a Digital Marketing Capability Grant was approved for the above-mentioned Grantee Company, I hereby apply the grant amount detailed below.
The following amounts have been incurred and paid by the Grantee Company to date, are exclusive of VAT, employer’s contribution to Pay Related Social Insurance and Wage Subsidies and are in accordance with the books and records of the Grantee Company.</t>
  </si>
  <si>
    <r>
      <t xml:space="preserve">Claim No:
</t>
    </r>
    <r>
      <rPr>
        <i/>
        <sz val="8"/>
        <color theme="1"/>
        <rFont val="Arial"/>
        <family val="2"/>
      </rPr>
      <t>Max of two claims permitted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</si>
</sst>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quot;€&quot;* #,##0_-;\-&quot;€&quot;* #,##0_-;_-&quot;€&quot;* &quot;-&quot;??_-;_-@_-"/>
    <numFmt numFmtId="165" formatCode="_(&quot;€&quot;* #,##0.00_);_(&quot;€&quot;* \(#,##0.00\);_(&quot;€&quot;* &quot;-&quot;??_);_(@_)"/>
  </numFmts>
  <fonts count="70"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theme="0"/>
      <name val="Calibri"/>
      <family val="2"/>
      <scheme val="minor"/>
    </font>
    <font>
      <sz val="10"/>
      <name val="Arial"/>
      <family val="2"/>
    </font>
    <font>
      <sz val="10"/>
      <color theme="0"/>
      <name val="Arial"/>
      <family val="2"/>
    </font>
    <font>
      <sz val="9"/>
      <color theme="1"/>
      <name val="Arial"/>
      <family val="2"/>
    </font>
    <font>
      <sz val="8"/>
      <name val="Arial"/>
      <family val="2"/>
    </font>
    <font>
      <b/>
      <sz val="10"/>
      <name val="Arial"/>
      <family val="2"/>
    </font>
    <font>
      <b/>
      <sz val="26"/>
      <color rgb="FF006100"/>
      <name val="Calibri"/>
      <family val="2"/>
      <scheme val="minor"/>
    </font>
    <font>
      <b/>
      <sz val="11"/>
      <color theme="0"/>
      <name val="Arial"/>
      <family val="2"/>
    </font>
    <font>
      <b/>
      <sz val="14"/>
      <color theme="0"/>
      <name val="Calibri"/>
      <family val="2"/>
      <scheme val="minor"/>
    </font>
    <font>
      <b/>
      <sz val="10"/>
      <color theme="1"/>
      <name val="Arial"/>
      <family val="2"/>
    </font>
    <font>
      <b/>
      <sz val="10"/>
      <color theme="0"/>
      <name val="Arial"/>
      <family val="2"/>
    </font>
    <font>
      <i/>
      <sz val="10"/>
      <color theme="0"/>
      <name val="Arial"/>
      <family val="2"/>
    </font>
    <font>
      <i/>
      <sz val="10"/>
      <color theme="3"/>
      <name val="Arial"/>
      <family val="2"/>
    </font>
    <font>
      <b/>
      <sz val="9"/>
      <color rgb="FFFA7D00"/>
      <name val="Calibri"/>
      <family val="2"/>
      <scheme val="minor"/>
    </font>
    <font>
      <sz val="7"/>
      <name val="Arial"/>
      <family val="2"/>
    </font>
    <font>
      <sz val="9"/>
      <name val="Arial"/>
      <family val="2"/>
    </font>
    <font>
      <b/>
      <sz val="9"/>
      <name val="Arial"/>
      <family val="2"/>
    </font>
    <font>
      <i/>
      <sz val="9"/>
      <color theme="3"/>
      <name val="Arial"/>
      <family val="2"/>
    </font>
    <font>
      <b/>
      <sz val="12"/>
      <color theme="0"/>
      <name val="Calibri"/>
      <family val="2"/>
      <scheme val="minor"/>
    </font>
    <font>
      <sz val="12"/>
      <name val="Arial"/>
      <family val="2"/>
    </font>
    <font>
      <sz val="18"/>
      <name val="Arial"/>
      <family val="2"/>
    </font>
    <font>
      <sz val="8"/>
      <name val="Calibri"/>
      <family val="2"/>
      <scheme val="minor"/>
    </font>
    <font>
      <u/>
      <sz val="11"/>
      <color theme="10"/>
      <name val="Calibri"/>
      <family val="2"/>
      <scheme val="minor"/>
    </font>
    <font>
      <sz val="10"/>
      <color theme="1"/>
      <name val="Arial"/>
      <family val="2"/>
    </font>
    <font>
      <u/>
      <sz val="10"/>
      <name val="Arial"/>
      <family val="2"/>
    </font>
    <font>
      <b/>
      <i/>
      <sz val="10"/>
      <color theme="1"/>
      <name val="Arial"/>
      <family val="2"/>
    </font>
    <font>
      <sz val="10"/>
      <color rgb="FFFF0000"/>
      <name val="Wingdings"/>
      <charset val="2"/>
    </font>
    <font>
      <b/>
      <sz val="10"/>
      <color rgb="FF000000"/>
      <name val="Arial"/>
      <family val="2"/>
    </font>
    <font>
      <sz val="10"/>
      <color rgb="FF000000"/>
      <name val="Arial"/>
      <family val="2"/>
    </font>
    <font>
      <b/>
      <sz val="10"/>
      <color rgb="FF0000E1"/>
      <name val="Arial"/>
      <family val="2"/>
    </font>
    <font>
      <b/>
      <u/>
      <sz val="10"/>
      <color rgb="FF0000E1"/>
      <name val="Arial"/>
      <family val="2"/>
    </font>
    <font>
      <sz val="14"/>
      <color theme="1"/>
      <name val="Calibri"/>
      <family val="2"/>
      <scheme val="minor"/>
    </font>
    <font>
      <b/>
      <sz val="10"/>
      <color rgb="FFFA7D00"/>
      <name val="Arial"/>
      <family val="2"/>
    </font>
    <font>
      <sz val="11"/>
      <name val="Arial"/>
      <family val="2"/>
    </font>
    <font>
      <i/>
      <sz val="10"/>
      <color theme="1"/>
      <name val="Arial"/>
      <family val="2"/>
    </font>
    <font>
      <sz val="11"/>
      <name val="Calibri"/>
      <family val="2"/>
      <scheme val="minor"/>
    </font>
    <font>
      <b/>
      <u/>
      <sz val="11"/>
      <color rgb="FF0000E1"/>
      <name val="Calibri"/>
      <family val="2"/>
      <scheme val="minor"/>
    </font>
    <font>
      <b/>
      <i/>
      <sz val="11"/>
      <color theme="0"/>
      <name val="Arial"/>
      <family val="2"/>
    </font>
    <font>
      <b/>
      <sz val="11"/>
      <color theme="1"/>
      <name val="Calibri"/>
      <family val="2"/>
      <scheme val="minor"/>
    </font>
    <font>
      <sz val="16"/>
      <name val="Arial"/>
      <family val="2"/>
    </font>
    <font>
      <b/>
      <sz val="20"/>
      <color theme="1"/>
      <name val="Calibri"/>
      <family val="2"/>
      <scheme val="minor"/>
    </font>
    <font>
      <b/>
      <sz val="14"/>
      <color theme="1"/>
      <name val="Calibri"/>
      <family val="2"/>
      <scheme val="minor"/>
    </font>
    <font>
      <sz val="12"/>
      <color theme="1"/>
      <name val="Calibri"/>
      <family val="2"/>
      <scheme val="minor"/>
    </font>
    <font>
      <sz val="10"/>
      <color rgb="FF0000E1"/>
      <name val="Arial"/>
      <family val="2"/>
    </font>
    <font>
      <b/>
      <sz val="12"/>
      <name val="Calibri"/>
      <family val="2"/>
      <scheme val="minor"/>
    </font>
    <font>
      <sz val="12"/>
      <name val="Calibri"/>
      <family val="2"/>
      <scheme val="minor"/>
    </font>
    <font>
      <b/>
      <sz val="12"/>
      <color theme="1"/>
      <name val="Calibri"/>
      <family val="2"/>
      <scheme val="minor"/>
    </font>
    <font>
      <b/>
      <sz val="10"/>
      <name val="Calibri"/>
      <family val="2"/>
      <scheme val="minor"/>
    </font>
    <font>
      <sz val="10"/>
      <color rgb="FF0000E1"/>
      <name val="Calibri"/>
      <family val="2"/>
      <scheme val="minor"/>
    </font>
    <font>
      <b/>
      <u/>
      <sz val="12"/>
      <color rgb="FF0000E1"/>
      <name val="Calibri"/>
      <family val="2"/>
      <scheme val="minor"/>
    </font>
    <font>
      <b/>
      <sz val="12"/>
      <color rgb="FF0000E1"/>
      <name val="Calibri"/>
      <family val="2"/>
      <scheme val="minor"/>
    </font>
    <font>
      <sz val="12"/>
      <color rgb="FF0000E1"/>
      <name val="Calibri"/>
      <family val="2"/>
      <scheme val="minor"/>
    </font>
    <font>
      <b/>
      <sz val="14"/>
      <name val="Calibri"/>
      <family val="2"/>
      <scheme val="minor"/>
    </font>
    <font>
      <b/>
      <u/>
      <sz val="10"/>
      <name val="Arial"/>
      <family val="2"/>
    </font>
    <font>
      <b/>
      <i/>
      <sz val="10"/>
      <name val="Arial"/>
      <family val="2"/>
    </font>
    <font>
      <i/>
      <sz val="10"/>
      <name val="Arial"/>
      <family val="2"/>
    </font>
    <font>
      <b/>
      <sz val="11"/>
      <name val="Calibri"/>
      <family val="2"/>
      <scheme val="minor"/>
    </font>
    <font>
      <i/>
      <sz val="9"/>
      <name val="Arial"/>
      <family val="2"/>
    </font>
    <font>
      <sz val="11"/>
      <color rgb="FF0000E1"/>
      <name val="Calibri"/>
      <family val="2"/>
      <scheme val="minor"/>
    </font>
    <font>
      <b/>
      <i/>
      <sz val="9"/>
      <color theme="1"/>
      <name val="Arial"/>
      <family val="2"/>
    </font>
    <font>
      <sz val="9"/>
      <color theme="1"/>
      <name val="Calibri"/>
      <family val="2"/>
      <scheme val="minor"/>
    </font>
    <font>
      <i/>
      <sz val="8"/>
      <color theme="1"/>
      <name val="Arial"/>
      <family val="2"/>
    </font>
  </fonts>
  <fills count="1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theme="4"/>
      </patternFill>
    </fill>
    <fill>
      <patternFill patternType="solid">
        <fgColor theme="4" tint="0.79998168889431442"/>
        <bgColor indexed="65"/>
      </patternFill>
    </fill>
    <fill>
      <patternFill patternType="solid">
        <fgColor theme="0"/>
        <bgColor indexed="64"/>
      </patternFill>
    </fill>
    <fill>
      <patternFill patternType="solid">
        <fgColor theme="8" tint="-0.249977111117893"/>
        <bgColor indexed="64"/>
      </patternFill>
    </fill>
    <fill>
      <patternFill patternType="solid">
        <fgColor theme="5"/>
        <bgColor indexed="64"/>
      </patternFill>
    </fill>
    <fill>
      <patternFill patternType="solid">
        <fgColor theme="4" tint="-0.249977111117893"/>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99FFCC"/>
        <bgColor indexed="64"/>
      </patternFill>
    </fill>
    <fill>
      <patternFill patternType="solid">
        <fgColor rgb="FF00DC75"/>
        <bgColor indexed="64"/>
      </patternFill>
    </fill>
  </fills>
  <borders count="40">
    <border>
      <left/>
      <right/>
      <top/>
      <bottom/>
      <diagonal/>
    </border>
    <border>
      <left style="thin">
        <color rgb="FF7F7F7F"/>
      </left>
      <right style="thin">
        <color rgb="FF7F7F7F"/>
      </right>
      <top style="thin">
        <color rgb="FF7F7F7F"/>
      </top>
      <bottom style="thin">
        <color rgb="FF7F7F7F"/>
      </bottom>
      <diagonal/>
    </border>
    <border>
      <left style="hair">
        <color auto="1"/>
      </left>
      <right style="hair">
        <color auto="1"/>
      </right>
      <top style="hair">
        <color auto="1"/>
      </top>
      <bottom style="hair">
        <color auto="1"/>
      </bottom>
      <diagonal/>
    </border>
    <border>
      <left style="mediumDashDotDot">
        <color auto="1"/>
      </left>
      <right style="hair">
        <color auto="1"/>
      </right>
      <top style="hair">
        <color auto="1"/>
      </top>
      <bottom style="hair">
        <color auto="1"/>
      </bottom>
      <diagonal/>
    </border>
    <border>
      <left/>
      <right style="thin">
        <color auto="1"/>
      </right>
      <top/>
      <bottom/>
      <diagonal/>
    </border>
    <border>
      <left style="thin">
        <color auto="1"/>
      </left>
      <right/>
      <top style="thin">
        <color auto="1"/>
      </top>
      <bottom/>
      <diagonal/>
    </border>
    <border>
      <left/>
      <right/>
      <top style="thin">
        <color indexed="64"/>
      </top>
      <bottom/>
      <diagonal/>
    </border>
    <border>
      <left/>
      <right style="medium">
        <color indexed="64"/>
      </right>
      <top style="medium">
        <color indexed="64"/>
      </top>
      <bottom style="medium">
        <color indexed="64"/>
      </bottom>
      <diagonal/>
    </border>
    <border>
      <left style="thin">
        <color auto="1"/>
      </left>
      <right/>
      <top/>
      <bottom/>
      <diagonal/>
    </border>
    <border>
      <left/>
      <right style="thin">
        <color rgb="FF7F7F7F"/>
      </right>
      <top style="medium">
        <color indexed="64"/>
      </top>
      <bottom style="thin">
        <color rgb="FF7F7F7F"/>
      </bottom>
      <diagonal/>
    </border>
    <border>
      <left/>
      <right style="hair">
        <color auto="1"/>
      </right>
      <top style="hair">
        <color auto="1"/>
      </top>
      <bottom style="hair">
        <color auto="1"/>
      </bottom>
      <diagonal/>
    </border>
    <border>
      <left/>
      <right/>
      <top/>
      <bottom style="hair">
        <color auto="1"/>
      </bottom>
      <diagonal/>
    </border>
    <border>
      <left style="thin">
        <color auto="1"/>
      </left>
      <right/>
      <top style="hair">
        <color auto="1"/>
      </top>
      <bottom style="hair">
        <color auto="1"/>
      </bottom>
      <diagonal/>
    </border>
    <border>
      <left style="thin">
        <color auto="1"/>
      </left>
      <right style="thin">
        <color auto="1"/>
      </right>
      <top style="thin">
        <color auto="1"/>
      </top>
      <bottom style="thin">
        <color auto="1"/>
      </bottom>
      <diagonal/>
    </border>
    <border>
      <left/>
      <right style="thin">
        <color rgb="FF7F7F7F"/>
      </right>
      <top style="thin">
        <color rgb="FF7F7F7F"/>
      </top>
      <bottom style="thin">
        <color rgb="FF7F7F7F"/>
      </bottom>
      <diagonal/>
    </border>
    <border>
      <left style="thin">
        <color rgb="FF7F7F7F"/>
      </left>
      <right style="thin">
        <color auto="1"/>
      </right>
      <top style="thin">
        <color rgb="FF7F7F7F"/>
      </top>
      <bottom style="thin">
        <color rgb="FF7F7F7F"/>
      </bottom>
      <diagonal/>
    </border>
    <border>
      <left/>
      <right style="hair">
        <color rgb="FF7F7F7F"/>
      </right>
      <top/>
      <bottom style="hair">
        <color auto="1"/>
      </bottom>
      <diagonal/>
    </border>
    <border>
      <left style="hair">
        <color rgb="FF7F7F7F"/>
      </left>
      <right/>
      <top/>
      <bottom style="hair">
        <color auto="1"/>
      </bottom>
      <diagonal/>
    </border>
    <border>
      <left/>
      <right style="thin">
        <color auto="1"/>
      </right>
      <top/>
      <bottom style="thin">
        <color auto="1"/>
      </bottom>
      <diagonal/>
    </border>
    <border>
      <left/>
      <right style="hair">
        <color rgb="FF7F7F7F"/>
      </right>
      <top/>
      <bottom style="thin">
        <color rgb="FF7F7F7F"/>
      </bottom>
      <diagonal/>
    </border>
    <border>
      <left style="hair">
        <color rgb="FF7F7F7F"/>
      </left>
      <right/>
      <top/>
      <bottom style="thin">
        <color rgb="FF7F7F7F"/>
      </bottom>
      <diagonal/>
    </border>
    <border>
      <left style="thin">
        <color rgb="FF7F7F7F"/>
      </left>
      <right style="thin">
        <color rgb="FF7F7F7F"/>
      </right>
      <top style="thin">
        <color rgb="FF7F7F7F"/>
      </top>
      <bottom style="thin">
        <color auto="1"/>
      </bottom>
      <diagonal/>
    </border>
    <border>
      <left style="thin">
        <color rgb="FF7F7F7F"/>
      </left>
      <right/>
      <top style="thin">
        <color rgb="FF7F7F7F"/>
      </top>
      <bottom style="thin">
        <color auto="1"/>
      </bottom>
      <diagonal/>
    </border>
    <border>
      <left/>
      <right/>
      <top style="thin">
        <color rgb="FF7F7F7F"/>
      </top>
      <bottom/>
      <diagonal/>
    </border>
    <border>
      <left style="medium">
        <color indexed="64"/>
      </left>
      <right style="medium">
        <color indexed="64"/>
      </right>
      <top style="medium">
        <color indexed="64"/>
      </top>
      <bottom style="medium">
        <color indexed="64"/>
      </bottom>
      <diagonal/>
    </border>
    <border>
      <left style="thin">
        <color auto="1"/>
      </left>
      <right style="hair">
        <color auto="1"/>
      </right>
      <top style="hair">
        <color auto="1"/>
      </top>
      <bottom style="hair">
        <color auto="1"/>
      </bottom>
      <diagonal/>
    </border>
    <border>
      <left/>
      <right style="thin">
        <color rgb="FF7F7F7F"/>
      </right>
      <top style="thin">
        <color rgb="FF7F7F7F"/>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hair">
        <color auto="1"/>
      </top>
      <bottom style="hair">
        <color auto="1"/>
      </bottom>
      <diagonal/>
    </border>
    <border>
      <left style="thin">
        <color indexed="64"/>
      </left>
      <right style="thin">
        <color auto="1"/>
      </right>
      <top style="thin">
        <color auto="1"/>
      </top>
      <bottom/>
      <diagonal/>
    </border>
    <border>
      <left style="thin">
        <color indexed="64"/>
      </left>
      <right style="thin">
        <color auto="1"/>
      </right>
      <top/>
      <bottom style="thin">
        <color indexed="64"/>
      </bottom>
      <diagonal/>
    </border>
    <border>
      <left style="thin">
        <color indexed="64"/>
      </left>
      <right style="thin">
        <color auto="1"/>
      </right>
      <top/>
      <bottom/>
      <diagonal/>
    </border>
    <border>
      <left style="thin">
        <color auto="1"/>
      </left>
      <right/>
      <top/>
      <bottom style="thin">
        <color auto="1"/>
      </bottom>
      <diagonal/>
    </border>
    <border>
      <left/>
      <right/>
      <top/>
      <bottom style="thin">
        <color rgb="FF7F7F7F"/>
      </bottom>
      <diagonal/>
    </border>
    <border>
      <left style="thin">
        <color rgb="FF7F7F7F"/>
      </left>
      <right style="hair">
        <color rgb="FF7F7F7F"/>
      </right>
      <top style="hair">
        <color auto="1"/>
      </top>
      <bottom style="hair">
        <color auto="1"/>
      </bottom>
      <diagonal/>
    </border>
    <border>
      <left style="thin">
        <color rgb="FF7F7F7F"/>
      </left>
      <right style="hair">
        <color rgb="FF7F7F7F"/>
      </right>
      <top/>
      <bottom style="hair">
        <color auto="1"/>
      </bottom>
      <diagonal/>
    </border>
    <border>
      <left/>
      <right style="thin">
        <color auto="1"/>
      </right>
      <top style="thin">
        <color auto="1"/>
      </top>
      <bottom/>
      <diagonal/>
    </border>
  </borders>
  <cellStyleXfs count="15">
    <xf numFmtId="0" fontId="0" fillId="0" borderId="0"/>
    <xf numFmtId="44"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5" fillId="5" borderId="1" applyNumberFormat="0" applyAlignment="0" applyProtection="0"/>
    <xf numFmtId="0" fontId="1" fillId="7" borderId="0" applyNumberFormat="0" applyBorder="0" applyAlignment="0" applyProtection="0"/>
    <xf numFmtId="0" fontId="9" fillId="0" borderId="0"/>
    <xf numFmtId="43" fontId="9" fillId="0" borderId="0" applyFont="0" applyFill="0" applyBorder="0" applyAlignment="0" applyProtection="0"/>
    <xf numFmtId="0" fontId="2" fillId="2" borderId="0" applyNumberFormat="0" applyBorder="0" applyAlignment="0" applyProtection="0"/>
    <xf numFmtId="0" fontId="8" fillId="6" borderId="0" applyNumberFormat="0" applyBorder="0" applyAlignment="0" applyProtection="0"/>
    <xf numFmtId="0" fontId="5" fillId="5" borderId="1" applyNumberFormat="0" applyAlignment="0" applyProtection="0"/>
    <xf numFmtId="0" fontId="30" fillId="0" borderId="0" applyNumberFormat="0" applyFill="0" applyBorder="0" applyAlignment="0" applyProtection="0"/>
    <xf numFmtId="0" fontId="9" fillId="0" borderId="0"/>
    <xf numFmtId="9" fontId="1" fillId="0" borderId="0" applyFont="0" applyFill="0" applyBorder="0" applyAlignment="0" applyProtection="0"/>
  </cellStyleXfs>
  <cellXfs count="361">
    <xf numFmtId="0" fontId="0" fillId="0" borderId="0" xfId="0"/>
    <xf numFmtId="0" fontId="10" fillId="0" borderId="0" xfId="7" applyFont="1" applyAlignment="1" applyProtection="1">
      <alignment horizontal="center" vertical="center" wrapText="1"/>
      <protection locked="0"/>
    </xf>
    <xf numFmtId="0" fontId="11" fillId="8" borderId="2" xfId="8" applyNumberFormat="1" applyFont="1" applyFill="1" applyBorder="1" applyAlignment="1" applyProtection="1">
      <alignment horizontal="center" vertical="center" wrapText="1"/>
      <protection locked="0"/>
    </xf>
    <xf numFmtId="0" fontId="11" fillId="8" borderId="3" xfId="8" applyNumberFormat="1" applyFont="1" applyFill="1" applyBorder="1" applyAlignment="1" applyProtection="1">
      <alignment horizontal="center" vertical="center" wrapText="1"/>
      <protection locked="0"/>
    </xf>
    <xf numFmtId="0" fontId="12" fillId="0" borderId="0" xfId="7" quotePrefix="1" applyFont="1" applyAlignment="1" applyProtection="1">
      <alignment vertical="top"/>
      <protection locked="0"/>
    </xf>
    <xf numFmtId="0" fontId="9" fillId="0" borderId="0" xfId="7" applyAlignment="1" applyProtection="1">
      <alignment horizontal="center" vertical="center" wrapText="1"/>
      <protection locked="0"/>
    </xf>
    <xf numFmtId="0" fontId="9" fillId="9" borderId="0" xfId="7" applyFill="1" applyAlignment="1" applyProtection="1">
      <alignment horizontal="center" vertical="center" wrapText="1"/>
      <protection locked="0"/>
    </xf>
    <xf numFmtId="0" fontId="14" fillId="2" borderId="0" xfId="9" applyFont="1" applyBorder="1" applyAlignment="1" applyProtection="1">
      <alignment horizontal="left" vertical="center"/>
      <protection locked="0"/>
    </xf>
    <xf numFmtId="0" fontId="0" fillId="0" borderId="0" xfId="0" applyProtection="1">
      <protection locked="0"/>
    </xf>
    <xf numFmtId="0" fontId="9" fillId="0" borderId="0" xfId="7" applyAlignment="1" applyProtection="1">
      <alignment vertical="center" wrapText="1"/>
      <protection locked="0"/>
    </xf>
    <xf numFmtId="0" fontId="9" fillId="9" borderId="0" xfId="7" applyFill="1" applyAlignment="1" applyProtection="1">
      <alignment vertical="center" wrapText="1"/>
      <protection locked="0"/>
    </xf>
    <xf numFmtId="0" fontId="9" fillId="0" borderId="0" xfId="7" applyProtection="1">
      <protection locked="0"/>
    </xf>
    <xf numFmtId="0" fontId="15" fillId="0" borderId="0" xfId="7" applyFont="1" applyAlignment="1" applyProtection="1">
      <alignment vertical="center"/>
      <protection locked="0"/>
    </xf>
    <xf numFmtId="0" fontId="15" fillId="10" borderId="6" xfId="7" applyFont="1" applyFill="1" applyBorder="1" applyAlignment="1" applyProtection="1">
      <alignment horizontal="center" vertical="center" wrapText="1"/>
      <protection locked="0"/>
    </xf>
    <xf numFmtId="0" fontId="15" fillId="8" borderId="0" xfId="7" applyFont="1" applyFill="1" applyAlignment="1" applyProtection="1">
      <alignment horizontal="center" vertical="center" wrapText="1"/>
      <protection locked="0"/>
    </xf>
    <xf numFmtId="0" fontId="15" fillId="0" borderId="0" xfId="7" applyFont="1" applyAlignment="1" applyProtection="1">
      <alignment vertical="center" wrapText="1"/>
      <protection locked="0"/>
    </xf>
    <xf numFmtId="0" fontId="15" fillId="9" borderId="0" xfId="7" applyFont="1" applyFill="1" applyAlignment="1" applyProtection="1">
      <alignment vertical="center" wrapText="1"/>
      <protection locked="0"/>
    </xf>
    <xf numFmtId="0" fontId="13" fillId="0" borderId="0" xfId="7" applyFont="1" applyProtection="1">
      <protection locked="0"/>
    </xf>
    <xf numFmtId="0" fontId="9" fillId="0" borderId="8" xfId="7" quotePrefix="1" applyBorder="1" applyProtection="1">
      <protection locked="0"/>
    </xf>
    <xf numFmtId="0" fontId="9" fillId="0" borderId="0" xfId="7" quotePrefix="1" applyProtection="1">
      <protection locked="0"/>
    </xf>
    <xf numFmtId="0" fontId="9" fillId="0" borderId="0" xfId="7" applyAlignment="1" applyProtection="1">
      <alignment horizontal="center"/>
      <protection locked="0"/>
    </xf>
    <xf numFmtId="0" fontId="9" fillId="0" borderId="0" xfId="7" applyAlignment="1" applyProtection="1">
      <alignment horizontal="left" vertical="center"/>
      <protection locked="0"/>
    </xf>
    <xf numFmtId="0" fontId="13" fillId="0" borderId="0" xfId="7" applyFont="1" applyAlignment="1" applyProtection="1">
      <alignment horizontal="right" vertical="center" wrapText="1"/>
      <protection locked="0"/>
    </xf>
    <xf numFmtId="0" fontId="13" fillId="0" borderId="0" xfId="7" applyFont="1" applyAlignment="1" applyProtection="1">
      <alignment horizontal="center" vertical="center"/>
      <protection locked="0"/>
    </xf>
    <xf numFmtId="0" fontId="17" fillId="8" borderId="0" xfId="8" applyNumberFormat="1" applyFont="1" applyFill="1" applyBorder="1" applyAlignment="1" applyProtection="1">
      <alignment horizontal="center" vertical="center" wrapText="1"/>
      <protection locked="0"/>
    </xf>
    <xf numFmtId="0" fontId="17" fillId="8" borderId="0" xfId="8" applyNumberFormat="1" applyFont="1" applyFill="1" applyAlignment="1" applyProtection="1">
      <alignment horizontal="center" vertical="center" wrapText="1"/>
      <protection locked="0"/>
    </xf>
    <xf numFmtId="0" fontId="9" fillId="8" borderId="0" xfId="7" applyFill="1" applyAlignment="1" applyProtection="1">
      <alignment vertical="center" wrapText="1"/>
      <protection locked="0"/>
    </xf>
    <xf numFmtId="0" fontId="9" fillId="8" borderId="0" xfId="7" applyFill="1" applyAlignment="1" applyProtection="1">
      <alignment horizontal="center" vertical="center" wrapText="1"/>
      <protection locked="0"/>
    </xf>
    <xf numFmtId="0" fontId="19" fillId="10" borderId="0" xfId="7" applyFont="1" applyFill="1" applyAlignment="1" applyProtection="1">
      <alignment horizontal="center" vertical="center" wrapText="1"/>
      <protection locked="0"/>
    </xf>
    <xf numFmtId="0" fontId="20" fillId="0" borderId="0" xfId="7" applyFont="1" applyAlignment="1" applyProtection="1">
      <alignment horizontal="center" vertical="center" wrapText="1"/>
      <protection locked="0"/>
    </xf>
    <xf numFmtId="0" fontId="2" fillId="2" borderId="10" xfId="2" applyBorder="1" applyAlignment="1" applyProtection="1">
      <alignment horizontal="center" vertical="center" wrapText="1"/>
      <protection locked="0"/>
    </xf>
    <xf numFmtId="0" fontId="2" fillId="2" borderId="11" xfId="9" applyBorder="1" applyAlignment="1" applyProtection="1">
      <alignment horizontal="center" vertical="center" wrapText="1"/>
      <protection locked="0"/>
    </xf>
    <xf numFmtId="0" fontId="3" fillId="3" borderId="11" xfId="3" applyBorder="1" applyAlignment="1" applyProtection="1">
      <alignment horizontal="center" vertical="center" wrapText="1"/>
      <protection locked="0"/>
    </xf>
    <xf numFmtId="164" fontId="1" fillId="0" borderId="2" xfId="1" applyNumberFormat="1" applyBorder="1" applyAlignment="1" applyProtection="1">
      <alignment horizontal="center" vertical="center" wrapText="1"/>
      <protection locked="0"/>
    </xf>
    <xf numFmtId="0" fontId="9" fillId="0" borderId="10" xfId="8" applyNumberFormat="1" applyBorder="1" applyAlignment="1" applyProtection="1">
      <alignment horizontal="center" vertical="center" wrapText="1"/>
      <protection locked="0"/>
    </xf>
    <xf numFmtId="0" fontId="9" fillId="8" borderId="2" xfId="8" applyNumberFormat="1" applyFill="1" applyBorder="1" applyAlignment="1" applyProtection="1">
      <alignment horizontal="center" vertical="center" wrapText="1"/>
      <protection locked="0"/>
    </xf>
    <xf numFmtId="0" fontId="9" fillId="0" borderId="0" xfId="8" applyNumberFormat="1" applyAlignment="1" applyProtection="1">
      <alignment horizontal="center" vertical="center" wrapText="1"/>
      <protection locked="0"/>
    </xf>
    <xf numFmtId="0" fontId="9" fillId="0" borderId="13" xfId="8" applyNumberFormat="1" applyBorder="1" applyAlignment="1" applyProtection="1">
      <alignment horizontal="center" vertical="center" wrapText="1"/>
      <protection locked="0"/>
    </xf>
    <xf numFmtId="0" fontId="2" fillId="2" borderId="17" xfId="9" applyBorder="1" applyAlignment="1" applyProtection="1">
      <alignment horizontal="center" vertical="center" wrapText="1"/>
      <protection locked="0"/>
    </xf>
    <xf numFmtId="0" fontId="2" fillId="2" borderId="17" xfId="9" applyBorder="1" applyAlignment="1" applyProtection="1">
      <alignment horizontal="left" vertical="center" wrapText="1"/>
      <protection locked="0"/>
    </xf>
    <xf numFmtId="0" fontId="9" fillId="0" borderId="12" xfId="8" applyNumberFormat="1" applyBorder="1" applyAlignment="1" applyProtection="1">
      <alignment horizontal="left" vertical="center" wrapText="1"/>
      <protection locked="0"/>
    </xf>
    <xf numFmtId="0" fontId="12" fillId="0" borderId="0" xfId="7" quotePrefix="1" applyFont="1" applyAlignment="1" applyProtection="1">
      <alignment horizontal="left" vertical="center"/>
      <protection locked="0"/>
    </xf>
    <xf numFmtId="0" fontId="12" fillId="0" borderId="0" xfId="7" applyFont="1" applyAlignment="1" applyProtection="1">
      <alignment horizontal="center" vertical="center"/>
      <protection locked="0"/>
    </xf>
    <xf numFmtId="0" fontId="9" fillId="9" borderId="0" xfId="7" applyFill="1" applyProtection="1">
      <protection locked="0"/>
    </xf>
    <xf numFmtId="0" fontId="9" fillId="0" borderId="0" xfId="7" applyAlignment="1" applyProtection="1">
      <alignment wrapText="1"/>
      <protection locked="0"/>
    </xf>
    <xf numFmtId="0" fontId="0" fillId="0" borderId="0" xfId="0" applyAlignment="1" applyProtection="1">
      <alignment horizontal="right"/>
      <protection locked="0"/>
    </xf>
    <xf numFmtId="0" fontId="5" fillId="5" borderId="21" xfId="11" applyBorder="1" applyAlignment="1" applyProtection="1">
      <alignment horizontal="center" vertical="center" wrapText="1"/>
      <protection locked="0"/>
    </xf>
    <xf numFmtId="0" fontId="21" fillId="5" borderId="14" xfId="11" applyFont="1" applyBorder="1" applyAlignment="1" applyProtection="1">
      <alignment horizontal="center" vertical="center"/>
      <protection locked="0"/>
    </xf>
    <xf numFmtId="0" fontId="21" fillId="5" borderId="1" xfId="11" applyFont="1" applyAlignment="1" applyProtection="1">
      <alignment horizontal="center" vertical="center"/>
      <protection locked="0"/>
    </xf>
    <xf numFmtId="0" fontId="9" fillId="0" borderId="0" xfId="7" applyAlignment="1" applyProtection="1">
      <alignment vertical="center"/>
      <protection locked="0"/>
    </xf>
    <xf numFmtId="0" fontId="9" fillId="9" borderId="0" xfId="7" applyFill="1" applyAlignment="1" applyProtection="1">
      <alignment vertical="center"/>
      <protection locked="0"/>
    </xf>
    <xf numFmtId="0" fontId="9" fillId="0" borderId="0" xfId="7" applyAlignment="1" applyProtection="1">
      <alignment horizontal="left" vertical="center" wrapText="1"/>
      <protection locked="0"/>
    </xf>
    <xf numFmtId="0" fontId="22" fillId="0" borderId="0" xfId="7" applyFont="1" applyAlignment="1" applyProtection="1">
      <alignment horizontal="center" vertical="center"/>
      <protection locked="0"/>
    </xf>
    <xf numFmtId="0" fontId="23" fillId="8" borderId="0" xfId="7" applyFont="1" applyFill="1" applyAlignment="1" applyProtection="1">
      <alignment vertical="center"/>
      <protection locked="0"/>
    </xf>
    <xf numFmtId="0" fontId="23" fillId="8" borderId="0" xfId="7" applyFont="1" applyFill="1" applyAlignment="1" applyProtection="1">
      <alignment horizontal="center" vertical="center"/>
      <protection locked="0"/>
    </xf>
    <xf numFmtId="0" fontId="15" fillId="10" borderId="6" xfId="7" applyFont="1" applyFill="1" applyBorder="1" applyAlignment="1" applyProtection="1">
      <alignment horizontal="center" vertical="center"/>
      <protection locked="0"/>
    </xf>
    <xf numFmtId="0" fontId="15" fillId="9" borderId="0" xfId="7" applyFont="1" applyFill="1" applyAlignment="1" applyProtection="1">
      <alignment vertical="center"/>
      <protection locked="0"/>
    </xf>
    <xf numFmtId="0" fontId="15" fillId="0" borderId="0" xfId="7" applyFont="1" applyAlignment="1" applyProtection="1">
      <alignment horizontal="center" vertical="center"/>
      <protection locked="0"/>
    </xf>
    <xf numFmtId="0" fontId="24" fillId="8" borderId="0" xfId="7" applyFont="1" applyFill="1" applyAlignment="1" applyProtection="1">
      <alignment vertical="center"/>
      <protection locked="0"/>
    </xf>
    <xf numFmtId="0" fontId="24" fillId="8" borderId="0" xfId="7" applyFont="1" applyFill="1" applyAlignment="1" applyProtection="1">
      <alignment horizontal="center" vertical="center"/>
      <protection locked="0"/>
    </xf>
    <xf numFmtId="0" fontId="10" fillId="0" borderId="0" xfId="7" applyFont="1" applyProtection="1">
      <protection locked="0"/>
    </xf>
    <xf numFmtId="0" fontId="9" fillId="0" borderId="8" xfId="7" applyBorder="1" applyProtection="1">
      <protection locked="0"/>
    </xf>
    <xf numFmtId="0" fontId="23" fillId="0" borderId="0" xfId="7" applyFont="1" applyAlignment="1" applyProtection="1">
      <alignment horizontal="center" wrapText="1"/>
      <protection locked="0"/>
    </xf>
    <xf numFmtId="0" fontId="25" fillId="0" borderId="0" xfId="7" applyFont="1" applyAlignment="1" applyProtection="1">
      <alignment horizontal="center" wrapText="1"/>
      <protection locked="0"/>
    </xf>
    <xf numFmtId="0" fontId="13" fillId="9" borderId="0" xfId="7" applyFont="1" applyFill="1" applyProtection="1">
      <protection locked="0"/>
    </xf>
    <xf numFmtId="0" fontId="3" fillId="3" borderId="0" xfId="3" applyBorder="1" applyAlignment="1" applyProtection="1">
      <alignment horizontal="center" vertical="center" wrapText="1"/>
      <protection locked="0"/>
    </xf>
    <xf numFmtId="0" fontId="13" fillId="0" borderId="0" xfId="7" applyFont="1" applyAlignment="1" applyProtection="1">
      <alignment wrapText="1"/>
      <protection locked="0"/>
    </xf>
    <xf numFmtId="0" fontId="9" fillId="0" borderId="25" xfId="8" applyNumberFormat="1" applyBorder="1" applyAlignment="1" applyProtection="1">
      <alignment horizontal="left" vertical="center" wrapText="1"/>
      <protection locked="0"/>
    </xf>
    <xf numFmtId="44" fontId="1" fillId="0" borderId="10" xfId="1" applyBorder="1" applyAlignment="1" applyProtection="1">
      <alignment horizontal="center" vertical="center" wrapText="1"/>
      <protection locked="0"/>
    </xf>
    <xf numFmtId="0" fontId="10" fillId="9" borderId="0" xfId="7" applyFont="1" applyFill="1" applyProtection="1">
      <protection locked="0"/>
    </xf>
    <xf numFmtId="0" fontId="10" fillId="0" borderId="0" xfId="7" applyFont="1" applyAlignment="1" applyProtection="1">
      <alignment horizontal="center"/>
      <protection locked="0"/>
    </xf>
    <xf numFmtId="0" fontId="9" fillId="0" borderId="0" xfId="7" applyAlignment="1" applyProtection="1">
      <alignment horizontal="left"/>
      <protection locked="0"/>
    </xf>
    <xf numFmtId="0" fontId="0" fillId="9" borderId="0" xfId="0" applyFill="1" applyProtection="1">
      <protection locked="0"/>
    </xf>
    <xf numFmtId="44" fontId="4" fillId="4" borderId="1" xfId="4" applyNumberFormat="1" applyBorder="1" applyAlignment="1" applyProtection="1">
      <alignment vertical="center"/>
      <protection locked="0"/>
    </xf>
    <xf numFmtId="44" fontId="3" fillId="3" borderId="1" xfId="3" applyNumberFormat="1" applyBorder="1" applyAlignment="1" applyProtection="1">
      <alignment vertical="center"/>
      <protection locked="0"/>
    </xf>
    <xf numFmtId="44" fontId="2" fillId="2" borderId="1" xfId="2" applyNumberFormat="1" applyBorder="1" applyAlignment="1" applyProtection="1">
      <alignment vertical="center"/>
      <protection locked="0"/>
    </xf>
    <xf numFmtId="44" fontId="3" fillId="3" borderId="0" xfId="3" applyNumberFormat="1" applyAlignment="1" applyProtection="1">
      <alignment vertical="center" wrapText="1"/>
      <protection locked="0"/>
    </xf>
    <xf numFmtId="0" fontId="27" fillId="0" borderId="0" xfId="6" applyFont="1" applyFill="1" applyBorder="1" applyAlignment="1" applyProtection="1">
      <alignment vertical="center"/>
      <protection locked="0"/>
    </xf>
    <xf numFmtId="0" fontId="27" fillId="0" borderId="0" xfId="7" applyFont="1" applyProtection="1">
      <protection locked="0"/>
    </xf>
    <xf numFmtId="44" fontId="27" fillId="0" borderId="0" xfId="1" applyFont="1" applyFill="1" applyBorder="1" applyAlignment="1" applyProtection="1">
      <alignment vertical="center"/>
      <protection locked="0"/>
    </xf>
    <xf numFmtId="0" fontId="27" fillId="0" borderId="0" xfId="7" applyFont="1" applyAlignment="1" applyProtection="1">
      <alignment wrapText="1"/>
      <protection locked="0"/>
    </xf>
    <xf numFmtId="9" fontId="27" fillId="0" borderId="0" xfId="11" applyNumberFormat="1" applyFont="1" applyFill="1" applyBorder="1" applyAlignment="1" applyProtection="1">
      <alignment horizontal="left" vertical="center"/>
      <protection locked="0"/>
    </xf>
    <xf numFmtId="3" fontId="27" fillId="0" borderId="0" xfId="11" applyNumberFormat="1" applyFont="1" applyFill="1" applyBorder="1" applyAlignment="1" applyProtection="1">
      <alignment horizontal="left" vertical="center"/>
      <protection locked="0"/>
    </xf>
    <xf numFmtId="0" fontId="27" fillId="0" borderId="0" xfId="7" applyFont="1" applyAlignment="1" applyProtection="1">
      <alignment vertical="center"/>
      <protection locked="0"/>
    </xf>
    <xf numFmtId="44" fontId="5" fillId="5" borderId="1" xfId="1" applyFont="1" applyFill="1" applyBorder="1" applyAlignment="1" applyProtection="1">
      <alignment vertical="center"/>
      <protection locked="0"/>
    </xf>
    <xf numFmtId="0" fontId="27" fillId="0" borderId="0" xfId="7" applyFont="1" applyAlignment="1" applyProtection="1">
      <alignment horizontal="center" wrapText="1"/>
      <protection locked="0"/>
    </xf>
    <xf numFmtId="0" fontId="23" fillId="8" borderId="0" xfId="7" applyFont="1" applyFill="1" applyAlignment="1" applyProtection="1">
      <alignment wrapText="1"/>
      <protection locked="0"/>
    </xf>
    <xf numFmtId="0" fontId="23" fillId="0" borderId="0" xfId="7" applyFont="1" applyAlignment="1" applyProtection="1">
      <alignment wrapText="1"/>
      <protection locked="0"/>
    </xf>
    <xf numFmtId="0" fontId="23" fillId="0" borderId="0" xfId="7" applyFont="1" applyAlignment="1" applyProtection="1">
      <alignment horizontal="center"/>
      <protection locked="0"/>
    </xf>
    <xf numFmtId="0" fontId="0" fillId="0" borderId="0" xfId="0"/>
    <xf numFmtId="0" fontId="20" fillId="0" borderId="0" xfId="7" applyFont="1" applyAlignment="1" applyProtection="1">
      <alignment horizontal="center" wrapText="1"/>
      <protection locked="0"/>
    </xf>
    <xf numFmtId="0" fontId="9" fillId="0" borderId="8" xfId="7" applyBorder="1" applyAlignment="1" applyProtection="1">
      <alignment vertical="center"/>
      <protection locked="0"/>
    </xf>
    <xf numFmtId="0" fontId="9" fillId="0" borderId="2" xfId="8" applyNumberFormat="1" applyBorder="1" applyAlignment="1" applyProtection="1">
      <alignment horizontal="left" vertical="center" wrapText="1"/>
      <protection locked="0"/>
    </xf>
    <xf numFmtId="0" fontId="11" fillId="8" borderId="31" xfId="8" applyNumberFormat="1" applyFont="1" applyFill="1" applyBorder="1" applyAlignment="1" applyProtection="1">
      <alignment horizontal="center" vertical="center" wrapText="1"/>
      <protection locked="0"/>
    </xf>
    <xf numFmtId="0" fontId="11" fillId="8" borderId="13" xfId="8" applyNumberFormat="1" applyFont="1" applyFill="1" applyBorder="1" applyAlignment="1" applyProtection="1">
      <alignment horizontal="center" vertical="center" wrapText="1"/>
      <protection locked="0"/>
    </xf>
    <xf numFmtId="0" fontId="11" fillId="8" borderId="13" xfId="8" applyNumberFormat="1" applyFont="1" applyFill="1" applyBorder="1" applyAlignment="1" applyProtection="1">
      <alignment horizontal="center" vertical="top" wrapText="1"/>
      <protection locked="0"/>
    </xf>
    <xf numFmtId="0" fontId="31" fillId="0" borderId="0" xfId="0" applyFont="1"/>
    <xf numFmtId="0" fontId="9" fillId="0" borderId="0" xfId="13" applyFont="1"/>
    <xf numFmtId="0" fontId="9" fillId="0" borderId="0" xfId="13" applyFont="1" applyAlignment="1">
      <alignment vertical="top" wrapText="1"/>
    </xf>
    <xf numFmtId="0" fontId="33" fillId="0" borderId="0" xfId="0" applyFont="1" applyAlignment="1">
      <alignment vertical="center"/>
    </xf>
    <xf numFmtId="0" fontId="31" fillId="0" borderId="0" xfId="0" applyFont="1" applyAlignment="1">
      <alignment vertical="center"/>
    </xf>
    <xf numFmtId="0" fontId="34" fillId="0" borderId="0" xfId="0" applyFont="1" applyAlignment="1">
      <alignment horizontal="left" vertical="center" indent="2"/>
    </xf>
    <xf numFmtId="0" fontId="1" fillId="0" borderId="0" xfId="0" applyFont="1"/>
    <xf numFmtId="0" fontId="31" fillId="0" borderId="18" xfId="0" applyFont="1" applyBorder="1"/>
    <xf numFmtId="0" fontId="31" fillId="0" borderId="30" xfId="0" applyFont="1" applyBorder="1"/>
    <xf numFmtId="0" fontId="9" fillId="0" borderId="0" xfId="0" applyFont="1"/>
    <xf numFmtId="0" fontId="9" fillId="0" borderId="0" xfId="0" applyFont="1" applyAlignment="1">
      <alignment vertical="top"/>
    </xf>
    <xf numFmtId="0" fontId="9" fillId="0" borderId="0" xfId="0" applyFont="1" applyAlignment="1">
      <alignment horizontal="left" vertical="center" indent="2"/>
    </xf>
    <xf numFmtId="0" fontId="0" fillId="0" borderId="0" xfId="0" applyFill="1"/>
    <xf numFmtId="0" fontId="18" fillId="0" borderId="0" xfId="10" applyFont="1" applyFill="1" applyBorder="1" applyAlignment="1" applyProtection="1">
      <alignment horizontal="left" vertical="center"/>
      <protection locked="0"/>
    </xf>
    <xf numFmtId="0" fontId="18" fillId="0" borderId="8" xfId="10" applyFont="1" applyFill="1" applyBorder="1" applyAlignment="1" applyProtection="1">
      <alignment horizontal="left" vertical="center"/>
      <protection locked="0"/>
    </xf>
    <xf numFmtId="9" fontId="18" fillId="0" borderId="8" xfId="10" applyNumberFormat="1" applyFont="1" applyFill="1" applyBorder="1" applyAlignment="1" applyProtection="1">
      <alignment horizontal="left" vertical="center"/>
      <protection locked="0"/>
    </xf>
    <xf numFmtId="0" fontId="37" fillId="0" borderId="0" xfId="0" applyFont="1"/>
    <xf numFmtId="0" fontId="31" fillId="0" borderId="0" xfId="0" applyFont="1" applyAlignment="1">
      <alignment horizontal="justify" vertical="center"/>
    </xf>
    <xf numFmtId="0" fontId="0" fillId="0" borderId="0" xfId="0" applyAlignment="1">
      <alignment vertical="center"/>
    </xf>
    <xf numFmtId="0" fontId="0" fillId="0" borderId="0" xfId="0" applyAlignment="1">
      <alignment horizontal="right" vertical="center"/>
    </xf>
    <xf numFmtId="0" fontId="39" fillId="0" borderId="0" xfId="0" applyFont="1" applyBorder="1" applyAlignment="1" applyProtection="1">
      <alignment horizontal="left" vertical="center" wrapText="1"/>
      <protection locked="0"/>
    </xf>
    <xf numFmtId="0" fontId="31" fillId="0" borderId="0" xfId="0" applyFont="1" applyAlignment="1">
      <alignment horizontal="left" vertical="center"/>
    </xf>
    <xf numFmtId="0" fontId="31" fillId="0" borderId="0" xfId="0" applyFont="1" applyAlignment="1">
      <alignment horizontal="left" vertical="center" wrapText="1"/>
    </xf>
    <xf numFmtId="0" fontId="17" fillId="0" borderId="0" xfId="0" applyFont="1" applyAlignment="1">
      <alignment horizontal="left" vertical="center"/>
    </xf>
    <xf numFmtId="0" fontId="31" fillId="0" borderId="0" xfId="0" applyFont="1" applyAlignment="1">
      <alignment horizontal="center" vertical="center"/>
    </xf>
    <xf numFmtId="0" fontId="31" fillId="0" borderId="36" xfId="0" applyFont="1" applyBorder="1" applyAlignment="1">
      <alignment horizontal="center" vertical="center"/>
    </xf>
    <xf numFmtId="0" fontId="31" fillId="0" borderId="0" xfId="0" applyFont="1" applyBorder="1" applyAlignment="1">
      <alignment horizontal="left" vertical="center"/>
    </xf>
    <xf numFmtId="0" fontId="31" fillId="0" borderId="0" xfId="0" applyFont="1" applyBorder="1" applyAlignment="1">
      <alignment horizontal="center" vertical="center"/>
    </xf>
    <xf numFmtId="0" fontId="17" fillId="0" borderId="0" xfId="0" applyFont="1" applyAlignment="1"/>
    <xf numFmtId="0" fontId="17" fillId="0" borderId="0" xfId="0" applyFont="1"/>
    <xf numFmtId="0" fontId="28" fillId="0" borderId="0" xfId="7" applyFont="1" applyFill="1" applyAlignment="1">
      <alignment vertical="center"/>
    </xf>
    <xf numFmtId="0" fontId="41" fillId="0" borderId="0" xfId="0" applyFont="1" applyFill="1" applyAlignment="1">
      <alignment vertical="center"/>
    </xf>
    <xf numFmtId="44" fontId="40" fillId="0" borderId="0" xfId="5" applyNumberFormat="1" applyFont="1" applyFill="1" applyBorder="1" applyAlignment="1">
      <alignment horizontal="center"/>
    </xf>
    <xf numFmtId="164" fontId="31" fillId="0" borderId="0" xfId="0" applyNumberFormat="1" applyFont="1" applyFill="1" applyBorder="1"/>
    <xf numFmtId="44" fontId="40" fillId="0" borderId="0" xfId="5" applyNumberFormat="1" applyFont="1" applyFill="1" applyBorder="1" applyAlignment="1">
      <alignment horizontal="center" vertical="center"/>
    </xf>
    <xf numFmtId="44" fontId="40" fillId="0" borderId="0" xfId="5" applyNumberFormat="1" applyFont="1" applyFill="1" applyBorder="1"/>
    <xf numFmtId="0" fontId="31" fillId="0" borderId="0" xfId="0" applyFont="1" applyFill="1" applyBorder="1"/>
    <xf numFmtId="0" fontId="17" fillId="0" borderId="0" xfId="0" applyFont="1" applyBorder="1" applyAlignment="1">
      <alignment horizontal="left" vertical="center"/>
    </xf>
    <xf numFmtId="0" fontId="42" fillId="0" borderId="0" xfId="0" applyFont="1" applyBorder="1" applyAlignment="1">
      <alignment horizontal="left" vertical="center"/>
    </xf>
    <xf numFmtId="0" fontId="42" fillId="0" borderId="0" xfId="0" applyFont="1" applyBorder="1" applyAlignment="1">
      <alignment horizontal="center" vertical="center"/>
    </xf>
    <xf numFmtId="0" fontId="42" fillId="0" borderId="0" xfId="0" applyFont="1"/>
    <xf numFmtId="0" fontId="42" fillId="0" borderId="0" xfId="0" applyFont="1" applyAlignment="1">
      <alignment horizontal="center" vertical="center"/>
    </xf>
    <xf numFmtId="0" fontId="13" fillId="0" borderId="0" xfId="10" applyFont="1" applyFill="1" applyBorder="1" applyAlignment="1" applyProtection="1">
      <alignment vertical="center" wrapText="1"/>
      <protection locked="0"/>
    </xf>
    <xf numFmtId="0" fontId="13" fillId="0" borderId="0" xfId="10" applyFont="1" applyFill="1" applyBorder="1" applyAlignment="1" applyProtection="1">
      <alignment horizontal="left" vertical="center"/>
      <protection locked="0"/>
    </xf>
    <xf numFmtId="0" fontId="9" fillId="0" borderId="0" xfId="0" applyFont="1" applyFill="1" applyAlignment="1">
      <alignment horizontal="left"/>
    </xf>
    <xf numFmtId="0" fontId="13" fillId="0" borderId="13" xfId="10" applyFont="1" applyFill="1" applyBorder="1" applyAlignment="1" applyProtection="1">
      <alignment vertical="center" wrapText="1"/>
      <protection locked="0"/>
    </xf>
    <xf numFmtId="0" fontId="33" fillId="0" borderId="0" xfId="0" applyFont="1" applyAlignment="1" applyProtection="1">
      <alignment vertical="center"/>
      <protection locked="0"/>
    </xf>
    <xf numFmtId="0" fontId="13" fillId="0" borderId="0" xfId="7" applyFont="1" applyAlignment="1" applyProtection="1">
      <alignment horizontal="center" vertical="center" wrapText="1"/>
    </xf>
    <xf numFmtId="164" fontId="0" fillId="0" borderId="0" xfId="1" applyNumberFormat="1" applyFont="1" applyAlignment="1" applyProtection="1">
      <alignment horizontal="center" vertical="center" wrapText="1"/>
    </xf>
    <xf numFmtId="0" fontId="0" fillId="0" borderId="0" xfId="0" applyProtection="1"/>
    <xf numFmtId="0" fontId="15" fillId="8" borderId="0" xfId="7" applyFont="1" applyFill="1" applyAlignment="1" applyProtection="1">
      <alignment horizontal="center" vertical="center" wrapText="1"/>
    </xf>
    <xf numFmtId="164" fontId="15" fillId="8" borderId="0" xfId="7" applyNumberFormat="1" applyFont="1" applyFill="1" applyAlignment="1" applyProtection="1">
      <alignment vertical="center" wrapText="1"/>
    </xf>
    <xf numFmtId="0" fontId="9" fillId="0" borderId="0" xfId="7" applyProtection="1"/>
    <xf numFmtId="0" fontId="9" fillId="0" borderId="0" xfId="7" applyAlignment="1" applyProtection="1">
      <alignment vertical="center" wrapText="1"/>
    </xf>
    <xf numFmtId="44" fontId="5" fillId="5" borderId="9" xfId="5" applyNumberFormat="1" applyBorder="1" applyAlignment="1" applyProtection="1">
      <alignment vertical="center"/>
    </xf>
    <xf numFmtId="0" fontId="9" fillId="0" borderId="0" xfId="7" applyAlignment="1" applyProtection="1">
      <alignment horizontal="center" wrapText="1"/>
    </xf>
    <xf numFmtId="0" fontId="2" fillId="2" borderId="11" xfId="9" applyBorder="1" applyAlignment="1" applyProtection="1">
      <alignment horizontal="center" vertical="center" wrapText="1"/>
    </xf>
    <xf numFmtId="0" fontId="12" fillId="0" borderId="0" xfId="7" applyFont="1" applyAlignment="1" applyProtection="1">
      <alignment horizontal="center" vertical="center"/>
    </xf>
    <xf numFmtId="0" fontId="5" fillId="5" borderId="1" xfId="11" applyAlignment="1" applyProtection="1">
      <alignment horizontal="center" vertical="center" wrapText="1"/>
    </xf>
    <xf numFmtId="0" fontId="9" fillId="0" borderId="0" xfId="7" applyAlignment="1" applyProtection="1">
      <alignment horizontal="right" vertical="center"/>
    </xf>
    <xf numFmtId="0" fontId="26" fillId="11" borderId="0" xfId="0" applyFont="1" applyFill="1" applyAlignment="1" applyProtection="1">
      <alignment vertical="center" wrapText="1"/>
    </xf>
    <xf numFmtId="0" fontId="7" fillId="11" borderId="27" xfId="0" applyFont="1" applyFill="1" applyBorder="1" applyAlignment="1" applyProtection="1">
      <alignment horizontal="center" vertical="center" wrapText="1"/>
    </xf>
    <xf numFmtId="44" fontId="6" fillId="5" borderId="1" xfId="1" applyFont="1" applyFill="1" applyBorder="1" applyAlignment="1" applyProtection="1">
      <alignment vertical="center"/>
    </xf>
    <xf numFmtId="44" fontId="6" fillId="5" borderId="1" xfId="5" applyNumberFormat="1" applyFont="1" applyAlignment="1" applyProtection="1">
      <alignment vertical="center" wrapText="1"/>
    </xf>
    <xf numFmtId="44" fontId="9" fillId="0" borderId="0" xfId="1" applyFont="1" applyFill="1" applyBorder="1" applyAlignment="1" applyProtection="1">
      <alignment vertical="center"/>
    </xf>
    <xf numFmtId="44" fontId="5" fillId="5" borderId="1" xfId="1" applyFont="1" applyFill="1" applyBorder="1" applyAlignment="1" applyProtection="1">
      <alignment vertical="center"/>
    </xf>
    <xf numFmtId="0" fontId="26" fillId="11" borderId="0" xfId="0" applyFont="1" applyFill="1" applyAlignment="1" applyProtection="1">
      <alignment vertical="center" wrapText="1"/>
      <protection locked="0"/>
    </xf>
    <xf numFmtId="0" fontId="7" fillId="11" borderId="27" xfId="0" applyFont="1" applyFill="1" applyBorder="1" applyAlignment="1" applyProtection="1">
      <alignment horizontal="center" vertical="center" wrapText="1"/>
      <protection locked="0"/>
    </xf>
    <xf numFmtId="44" fontId="2" fillId="2" borderId="16" xfId="2" applyNumberFormat="1" applyBorder="1" applyAlignment="1" applyProtection="1">
      <alignment horizontal="center" vertical="center" wrapText="1"/>
      <protection locked="0"/>
    </xf>
    <xf numFmtId="44" fontId="5" fillId="5" borderId="1" xfId="5" applyNumberFormat="1" applyAlignment="1" applyProtection="1">
      <alignment vertical="center" wrapText="1"/>
    </xf>
    <xf numFmtId="44" fontId="2" fillId="2" borderId="2" xfId="2" applyNumberFormat="1" applyBorder="1" applyAlignment="1" applyProtection="1">
      <alignment horizontal="center" vertical="center"/>
      <protection locked="0"/>
    </xf>
    <xf numFmtId="44" fontId="5" fillId="5" borderId="1" xfId="5" applyNumberFormat="1" applyAlignment="1" applyProtection="1">
      <alignment horizontal="center" vertical="center" wrapText="1"/>
      <protection locked="0"/>
    </xf>
    <xf numFmtId="44" fontId="5" fillId="5" borderId="1" xfId="1" applyNumberFormat="1" applyFont="1" applyFill="1" applyBorder="1" applyAlignment="1" applyProtection="1">
      <alignment vertical="center" wrapText="1"/>
    </xf>
    <xf numFmtId="0" fontId="2" fillId="2" borderId="0" xfId="2" applyAlignment="1" applyProtection="1">
      <alignment vertical="center" wrapText="1"/>
      <protection locked="0"/>
    </xf>
    <xf numFmtId="0" fontId="8" fillId="0" borderId="0" xfId="0" applyFont="1"/>
    <xf numFmtId="0" fontId="2" fillId="2" borderId="10" xfId="2" applyBorder="1" applyAlignment="1" applyProtection="1">
      <alignment vertical="center"/>
      <protection locked="0"/>
    </xf>
    <xf numFmtId="0" fontId="2" fillId="2" borderId="10" xfId="2" applyBorder="1" applyAlignment="1" applyProtection="1">
      <alignment vertical="center" wrapText="1"/>
      <protection locked="0"/>
    </xf>
    <xf numFmtId="44" fontId="9" fillId="0" borderId="0" xfId="7" applyNumberFormat="1" applyAlignment="1" applyProtection="1">
      <alignment wrapText="1"/>
      <protection locked="0"/>
    </xf>
    <xf numFmtId="44" fontId="9" fillId="0" borderId="0" xfId="7" applyNumberFormat="1" applyAlignment="1" applyProtection="1">
      <alignment vertical="center" wrapText="1"/>
      <protection locked="0"/>
    </xf>
    <xf numFmtId="0" fontId="9" fillId="0" borderId="0" xfId="7" applyAlignment="1" applyProtection="1">
      <alignment vertical="center"/>
    </xf>
    <xf numFmtId="0" fontId="9" fillId="0" borderId="0" xfId="7" applyAlignment="1" applyProtection="1">
      <alignment horizontal="center" vertical="center"/>
    </xf>
    <xf numFmtId="0" fontId="0" fillId="0" borderId="0" xfId="0" applyAlignment="1" applyProtection="1">
      <alignment vertical="center"/>
    </xf>
    <xf numFmtId="44" fontId="9" fillId="0" borderId="0" xfId="7" applyNumberFormat="1" applyAlignment="1" applyProtection="1">
      <alignment vertical="center"/>
    </xf>
    <xf numFmtId="0" fontId="2" fillId="2" borderId="0" xfId="2" applyAlignment="1" applyProtection="1">
      <alignment vertical="center"/>
      <protection locked="0"/>
    </xf>
    <xf numFmtId="0" fontId="2" fillId="2" borderId="0" xfId="2" applyAlignment="1" applyProtection="1">
      <alignment vertical="center"/>
    </xf>
    <xf numFmtId="44" fontId="0" fillId="0" borderId="7" xfId="1" applyFont="1" applyBorder="1" applyAlignment="1" applyProtection="1">
      <alignment horizontal="right" vertical="center"/>
    </xf>
    <xf numFmtId="0" fontId="0" fillId="0" borderId="0" xfId="0" quotePrefix="1" applyAlignment="1" applyProtection="1">
      <alignment vertical="center"/>
      <protection locked="0"/>
    </xf>
    <xf numFmtId="0" fontId="0" fillId="0" borderId="0" xfId="0" applyAlignment="1" applyProtection="1">
      <alignment vertical="center"/>
      <protection locked="0"/>
    </xf>
    <xf numFmtId="0" fontId="0" fillId="0" borderId="0" xfId="0" applyAlignment="1" applyProtection="1">
      <alignment vertical="center" wrapText="1"/>
      <protection locked="0"/>
    </xf>
    <xf numFmtId="0" fontId="9" fillId="0" borderId="19" xfId="7" applyBorder="1" applyAlignment="1" applyProtection="1">
      <alignment vertical="center"/>
      <protection locked="0"/>
    </xf>
    <xf numFmtId="0" fontId="9" fillId="0" borderId="20" xfId="7" applyBorder="1" applyAlignment="1" applyProtection="1">
      <alignment vertical="center"/>
      <protection locked="0"/>
    </xf>
    <xf numFmtId="44" fontId="0" fillId="0" borderId="2" xfId="0" applyNumberFormat="1" applyBorder="1" applyAlignment="1" applyProtection="1">
      <alignment vertical="center"/>
      <protection locked="0"/>
    </xf>
    <xf numFmtId="0" fontId="12" fillId="0" borderId="23" xfId="7" applyFont="1" applyBorder="1" applyAlignment="1" applyProtection="1">
      <alignment vertical="center" wrapText="1"/>
      <protection locked="0"/>
    </xf>
    <xf numFmtId="0" fontId="12" fillId="0" borderId="0" xfId="7" applyFont="1" applyAlignment="1" applyProtection="1">
      <alignment vertical="center" wrapText="1"/>
      <protection locked="0"/>
    </xf>
    <xf numFmtId="0" fontId="9" fillId="0" borderId="0" xfId="7" applyAlignment="1" applyProtection="1">
      <alignment horizontal="center" vertical="center"/>
      <protection locked="0"/>
    </xf>
    <xf numFmtId="0" fontId="9" fillId="8" borderId="0" xfId="7" applyFill="1" applyAlignment="1" applyProtection="1">
      <alignment vertical="center"/>
      <protection locked="0"/>
    </xf>
    <xf numFmtId="0" fontId="9" fillId="8" borderId="0" xfId="7" applyFill="1" applyAlignment="1" applyProtection="1">
      <alignment horizontal="center" vertical="center"/>
      <protection locked="0"/>
    </xf>
    <xf numFmtId="0" fontId="12" fillId="0" borderId="0" xfId="7" applyFont="1" applyAlignment="1" applyProtection="1">
      <alignment horizontal="center" vertical="center" wrapText="1"/>
      <protection locked="0"/>
    </xf>
    <xf numFmtId="0" fontId="13" fillId="0" borderId="0" xfId="7" applyFont="1" applyAlignment="1" applyProtection="1">
      <alignment vertical="center"/>
    </xf>
    <xf numFmtId="0" fontId="13" fillId="0" borderId="0" xfId="7" applyFont="1" applyAlignment="1" applyProtection="1">
      <alignment horizontal="left" vertical="center" wrapText="1"/>
      <protection locked="0"/>
    </xf>
    <xf numFmtId="0" fontId="1" fillId="0" borderId="24" xfId="1" applyNumberFormat="1" applyBorder="1" applyAlignment="1" applyProtection="1">
      <alignment horizontal="center" vertical="center"/>
      <protection locked="0"/>
    </xf>
    <xf numFmtId="44" fontId="2" fillId="2" borderId="0" xfId="1" applyNumberFormat="1" applyFont="1" applyFill="1" applyBorder="1" applyAlignment="1" applyProtection="1">
      <alignment horizontal="center" vertical="center"/>
      <protection locked="0"/>
    </xf>
    <xf numFmtId="0" fontId="2" fillId="2" borderId="0" xfId="9" applyAlignment="1" applyProtection="1">
      <alignment horizontal="center" vertical="center"/>
      <protection locked="0"/>
    </xf>
    <xf numFmtId="44" fontId="5" fillId="5" borderId="1" xfId="1" applyNumberFormat="1" applyFont="1" applyFill="1" applyBorder="1" applyAlignment="1" applyProtection="1">
      <alignment vertical="center"/>
    </xf>
    <xf numFmtId="164" fontId="2" fillId="2" borderId="0" xfId="1" applyNumberFormat="1" applyFont="1" applyFill="1" applyBorder="1" applyAlignment="1" applyProtection="1">
      <alignment horizontal="center" vertical="center"/>
      <protection locked="0"/>
    </xf>
    <xf numFmtId="44" fontId="9" fillId="8" borderId="0" xfId="7" applyNumberFormat="1" applyFill="1" applyAlignment="1" applyProtection="1">
      <alignment vertical="center"/>
      <protection locked="0"/>
    </xf>
    <xf numFmtId="44" fontId="9" fillId="8" borderId="0" xfId="7" applyNumberFormat="1" applyFill="1" applyAlignment="1" applyProtection="1">
      <alignment horizontal="center" vertical="center"/>
      <protection locked="0"/>
    </xf>
    <xf numFmtId="44" fontId="4" fillId="4" borderId="0" xfId="4" applyNumberFormat="1" applyAlignment="1" applyProtection="1">
      <alignment vertical="center"/>
      <protection locked="0"/>
    </xf>
    <xf numFmtId="0" fontId="27" fillId="0" borderId="0" xfId="7" applyFont="1" applyAlignment="1" applyProtection="1">
      <alignment horizontal="left" vertical="center" wrapText="1"/>
      <protection locked="0"/>
    </xf>
    <xf numFmtId="0" fontId="27" fillId="0" borderId="0" xfId="7" applyFont="1" applyAlignment="1" applyProtection="1">
      <alignment horizontal="left" vertical="center"/>
      <protection locked="0"/>
    </xf>
    <xf numFmtId="44" fontId="27" fillId="0" borderId="0" xfId="1" applyFont="1" applyAlignment="1" applyProtection="1">
      <alignment vertical="center"/>
      <protection locked="0"/>
    </xf>
    <xf numFmtId="0" fontId="27" fillId="0" borderId="0" xfId="7" applyFont="1" applyAlignment="1" applyProtection="1">
      <alignment horizontal="right" vertical="center"/>
      <protection locked="0"/>
    </xf>
    <xf numFmtId="0" fontId="27" fillId="0" borderId="0" xfId="7" applyFont="1" applyAlignment="1" applyProtection="1">
      <alignment vertical="center"/>
    </xf>
    <xf numFmtId="0" fontId="27" fillId="8" borderId="0" xfId="7" applyFont="1" applyFill="1" applyAlignment="1" applyProtection="1">
      <alignment vertical="center"/>
      <protection locked="0"/>
    </xf>
    <xf numFmtId="0" fontId="27" fillId="8" borderId="0" xfId="7" applyFont="1" applyFill="1" applyAlignment="1" applyProtection="1">
      <alignment horizontal="center" vertical="center"/>
      <protection locked="0"/>
    </xf>
    <xf numFmtId="0" fontId="23" fillId="8" borderId="0" xfId="7" applyFont="1" applyFill="1" applyAlignment="1" applyProtection="1">
      <alignment vertical="center" wrapText="1"/>
      <protection locked="0"/>
    </xf>
    <xf numFmtId="0" fontId="23" fillId="8" borderId="0" xfId="7" applyFont="1" applyFill="1" applyAlignment="1" applyProtection="1">
      <alignment horizontal="center" vertical="center" wrapText="1"/>
      <protection locked="0"/>
    </xf>
    <xf numFmtId="0" fontId="2" fillId="2" borderId="37" xfId="9" applyBorder="1" applyAlignment="1" applyProtection="1">
      <alignment horizontal="left" vertical="center" wrapText="1"/>
      <protection locked="0"/>
    </xf>
    <xf numFmtId="0" fontId="2" fillId="2" borderId="38" xfId="9" applyBorder="1" applyAlignment="1" applyProtection="1">
      <alignment horizontal="left" vertical="center" wrapText="1"/>
      <protection locked="0"/>
    </xf>
    <xf numFmtId="0" fontId="13" fillId="0" borderId="0" xfId="10" applyFont="1" applyFill="1" applyBorder="1" applyAlignment="1" applyProtection="1">
      <alignment vertical="center"/>
      <protection locked="0"/>
    </xf>
    <xf numFmtId="0" fontId="17" fillId="0" borderId="13" xfId="0" applyFont="1" applyBorder="1" applyAlignment="1">
      <alignment horizontal="left" vertical="center"/>
    </xf>
    <xf numFmtId="0" fontId="13" fillId="0" borderId="13" xfId="10" applyFont="1" applyFill="1" applyBorder="1" applyAlignment="1" applyProtection="1">
      <alignment vertical="center"/>
      <protection locked="0"/>
    </xf>
    <xf numFmtId="0" fontId="17" fillId="0" borderId="35" xfId="0" applyFont="1" applyBorder="1" applyAlignment="1">
      <alignment horizontal="right" wrapText="1"/>
    </xf>
    <xf numFmtId="0" fontId="17" fillId="0" borderId="8" xfId="0" applyFont="1" applyBorder="1" applyAlignment="1">
      <alignment horizontal="right" wrapText="1"/>
    </xf>
    <xf numFmtId="0" fontId="17" fillId="0" borderId="32" xfId="0" applyFont="1" applyBorder="1" applyAlignment="1">
      <alignment vertical="center"/>
    </xf>
    <xf numFmtId="0" fontId="0" fillId="0" borderId="0" xfId="0" quotePrefix="1" applyAlignment="1">
      <alignment vertical="center" wrapText="1"/>
    </xf>
    <xf numFmtId="0" fontId="31" fillId="0" borderId="13" xfId="0" applyFont="1" applyBorder="1" applyAlignment="1">
      <alignment horizontal="center" vertical="center"/>
    </xf>
    <xf numFmtId="0" fontId="17" fillId="0" borderId="32" xfId="0" applyFont="1" applyBorder="1" applyAlignment="1">
      <alignment horizontal="left" vertical="center" wrapText="1"/>
    </xf>
    <xf numFmtId="0" fontId="30" fillId="0" borderId="0" xfId="12"/>
    <xf numFmtId="0" fontId="45" fillId="0" borderId="0" xfId="7" applyFont="1" applyFill="1" applyBorder="1" applyAlignment="1" applyProtection="1">
      <alignment horizontal="center" vertical="center"/>
      <protection locked="0"/>
    </xf>
    <xf numFmtId="0" fontId="15" fillId="10" borderId="0" xfId="7" applyFont="1" applyFill="1" applyBorder="1" applyAlignment="1" applyProtection="1">
      <alignment horizontal="center" vertical="center"/>
      <protection locked="0"/>
    </xf>
    <xf numFmtId="0" fontId="9" fillId="0" borderId="8" xfId="10" applyFont="1" applyFill="1" applyBorder="1" applyAlignment="1" applyProtection="1">
      <alignment vertical="center"/>
      <protection locked="0"/>
    </xf>
    <xf numFmtId="0" fontId="9" fillId="0" borderId="0" xfId="10" applyFont="1" applyFill="1" applyBorder="1" applyAlignment="1" applyProtection="1">
      <alignment vertical="center"/>
      <protection locked="0"/>
    </xf>
    <xf numFmtId="0" fontId="9" fillId="0" borderId="0" xfId="7" applyFont="1" applyFill="1" applyBorder="1" applyAlignment="1" applyProtection="1">
      <alignment horizontal="center" vertical="center" wrapText="1"/>
      <protection locked="0"/>
    </xf>
    <xf numFmtId="0" fontId="9" fillId="0" borderId="0" xfId="7" applyFont="1" applyFill="1" applyBorder="1" applyAlignment="1" applyProtection="1">
      <alignment horizontal="center" vertical="center"/>
      <protection locked="0"/>
    </xf>
    <xf numFmtId="44" fontId="5" fillId="0" borderId="0" xfId="5" applyNumberFormat="1" applyFill="1" applyBorder="1" applyAlignment="1" applyProtection="1">
      <alignment vertical="center"/>
    </xf>
    <xf numFmtId="0" fontId="9" fillId="0" borderId="36" xfId="7" applyBorder="1" applyAlignment="1" applyProtection="1">
      <alignment horizontal="center" vertical="center"/>
    </xf>
    <xf numFmtId="0" fontId="48" fillId="8" borderId="0" xfId="0" applyFont="1" applyFill="1" applyAlignment="1">
      <alignment vertical="center"/>
    </xf>
    <xf numFmtId="0" fontId="49" fillId="8" borderId="0" xfId="0" applyFont="1" applyFill="1"/>
    <xf numFmtId="0" fontId="46" fillId="8" borderId="0" xfId="0" applyFont="1" applyFill="1"/>
    <xf numFmtId="0" fontId="0" fillId="8" borderId="0" xfId="0" applyFill="1"/>
    <xf numFmtId="0" fontId="49" fillId="8" borderId="0" xfId="0" applyFont="1" applyFill="1" applyAlignment="1">
      <alignment vertical="center"/>
    </xf>
    <xf numFmtId="0" fontId="51" fillId="0" borderId="0" xfId="0" applyFont="1"/>
    <xf numFmtId="0" fontId="50" fillId="0" borderId="0" xfId="0" applyFont="1" applyAlignment="1">
      <alignment horizontal="left" vertical="center"/>
    </xf>
    <xf numFmtId="0" fontId="44" fillId="0" borderId="0" xfId="12" applyFont="1" applyAlignment="1">
      <alignment vertical="top"/>
    </xf>
    <xf numFmtId="14" fontId="55" fillId="0" borderId="0" xfId="0" applyNumberFormat="1" applyFont="1" applyAlignment="1">
      <alignment vertical="center"/>
    </xf>
    <xf numFmtId="14" fontId="52" fillId="8" borderId="0" xfId="0" applyNumberFormat="1" applyFont="1" applyFill="1" applyAlignment="1">
      <alignment vertical="center"/>
    </xf>
    <xf numFmtId="14" fontId="55" fillId="8" borderId="0" xfId="0" applyNumberFormat="1" applyFont="1" applyFill="1" applyAlignment="1">
      <alignment vertical="center"/>
    </xf>
    <xf numFmtId="0" fontId="50" fillId="0" borderId="0" xfId="0" applyFont="1"/>
    <xf numFmtId="0" fontId="54" fillId="8" borderId="0" xfId="0" applyFont="1" applyFill="1" applyAlignment="1">
      <alignment vertical="center"/>
    </xf>
    <xf numFmtId="0" fontId="54" fillId="8" borderId="0" xfId="0" applyFont="1" applyFill="1"/>
    <xf numFmtId="0" fontId="50" fillId="8" borderId="0" xfId="0" applyFont="1" applyFill="1"/>
    <xf numFmtId="0" fontId="56" fillId="0" borderId="0" xfId="0" applyFont="1"/>
    <xf numFmtId="0" fontId="57" fillId="8" borderId="0" xfId="12" applyFont="1" applyFill="1" applyAlignment="1">
      <alignment vertical="center"/>
    </xf>
    <xf numFmtId="0" fontId="58" fillId="8" borderId="0" xfId="0" applyFont="1" applyFill="1"/>
    <xf numFmtId="0" fontId="59" fillId="8" borderId="0" xfId="0" applyFont="1" applyFill="1"/>
    <xf numFmtId="0" fontId="56" fillId="8" borderId="0" xfId="0" applyFont="1" applyFill="1"/>
    <xf numFmtId="0" fontId="64" fillId="5" borderId="14" xfId="11" applyFont="1" applyBorder="1" applyAlignment="1" applyProtection="1">
      <alignment horizontal="center" vertical="center" wrapText="1"/>
    </xf>
    <xf numFmtId="165" fontId="64" fillId="5" borderId="1" xfId="11" applyNumberFormat="1" applyFont="1" applyAlignment="1" applyProtection="1">
      <alignment vertical="center" wrapText="1"/>
    </xf>
    <xf numFmtId="0" fontId="64" fillId="5" borderId="21" xfId="11" applyFont="1" applyBorder="1" applyAlignment="1" applyProtection="1">
      <alignment horizontal="center" vertical="center" wrapText="1"/>
      <protection locked="0"/>
    </xf>
    <xf numFmtId="0" fontId="9" fillId="0" borderId="0" xfId="7" applyFont="1" applyProtection="1">
      <protection locked="0"/>
    </xf>
    <xf numFmtId="0" fontId="64" fillId="5" borderId="22" xfId="11" applyFont="1" applyBorder="1" applyAlignment="1" applyProtection="1">
      <alignment horizontal="center" vertical="center" wrapText="1"/>
      <protection locked="0"/>
    </xf>
    <xf numFmtId="0" fontId="64" fillId="5" borderId="22" xfId="11" applyFont="1" applyBorder="1" applyAlignment="1" applyProtection="1">
      <alignment horizontal="center" vertical="center" wrapText="1"/>
    </xf>
    <xf numFmtId="165" fontId="64" fillId="5" borderId="13" xfId="1" applyNumberFormat="1" applyFont="1" applyFill="1" applyBorder="1" applyAlignment="1" applyProtection="1">
      <alignment horizontal="center" vertical="center" wrapText="1"/>
    </xf>
    <xf numFmtId="0" fontId="64" fillId="5" borderId="1" xfId="11" applyFont="1" applyAlignment="1" applyProtection="1">
      <alignment horizontal="center" vertical="center"/>
      <protection locked="0"/>
    </xf>
    <xf numFmtId="0" fontId="64" fillId="5" borderId="1" xfId="11" applyFont="1" applyAlignment="1" applyProtection="1">
      <alignment horizontal="center" vertical="center" wrapText="1"/>
    </xf>
    <xf numFmtId="44" fontId="64" fillId="5" borderId="15" xfId="11" applyNumberFormat="1" applyFont="1" applyBorder="1" applyAlignment="1" applyProtection="1">
      <alignment vertical="center"/>
    </xf>
    <xf numFmtId="0" fontId="9" fillId="0" borderId="0" xfId="7" applyFont="1" applyProtection="1"/>
    <xf numFmtId="44" fontId="9" fillId="0" borderId="0" xfId="7" applyNumberFormat="1" applyFont="1" applyAlignment="1" applyProtection="1">
      <alignment vertical="center"/>
    </xf>
    <xf numFmtId="0" fontId="64" fillId="5" borderId="13" xfId="11" applyFont="1" applyBorder="1" applyAlignment="1" applyProtection="1">
      <alignment horizontal="center" vertical="center" wrapText="1"/>
    </xf>
    <xf numFmtId="44" fontId="64" fillId="5" borderId="13" xfId="11" applyNumberFormat="1" applyFont="1" applyBorder="1" applyAlignment="1" applyProtection="1">
      <alignment vertical="center"/>
    </xf>
    <xf numFmtId="0" fontId="64" fillId="5" borderId="13" xfId="11" applyFont="1" applyBorder="1" applyAlignment="1" applyProtection="1">
      <alignment horizontal="center" vertical="center" wrapText="1"/>
      <protection locked="0"/>
    </xf>
    <xf numFmtId="0" fontId="64" fillId="5" borderId="26" xfId="11" applyFont="1" applyBorder="1" applyAlignment="1" applyProtection="1">
      <alignment horizontal="center" vertical="center" wrapText="1"/>
      <protection locked="0"/>
    </xf>
    <xf numFmtId="44" fontId="13" fillId="5" borderId="1" xfId="5" applyNumberFormat="1" applyFont="1" applyBorder="1" applyAlignment="1">
      <alignment horizontal="center"/>
    </xf>
    <xf numFmtId="44" fontId="13" fillId="5" borderId="1" xfId="5" applyNumberFormat="1" applyFont="1" applyBorder="1" applyAlignment="1">
      <alignment horizontal="center" vertical="center"/>
    </xf>
    <xf numFmtId="9" fontId="13" fillId="5" borderId="1" xfId="5" applyNumberFormat="1" applyFont="1" applyBorder="1" applyAlignment="1">
      <alignment horizontal="right" vertical="center"/>
    </xf>
    <xf numFmtId="44" fontId="13" fillId="5" borderId="15" xfId="5" applyNumberFormat="1" applyFont="1" applyBorder="1" applyAlignment="1">
      <alignment horizontal="center" vertical="center"/>
    </xf>
    <xf numFmtId="0" fontId="51" fillId="13" borderId="0" xfId="0" applyFont="1" applyFill="1"/>
    <xf numFmtId="0" fontId="57" fillId="13" borderId="0" xfId="12" applyFont="1" applyFill="1" applyAlignment="1">
      <alignment vertical="top"/>
    </xf>
    <xf numFmtId="0" fontId="66" fillId="0" borderId="0" xfId="0" applyFont="1"/>
    <xf numFmtId="0" fontId="31" fillId="0" borderId="0" xfId="0" applyFont="1" applyAlignment="1">
      <alignment horizontal="justify" vertical="center"/>
    </xf>
    <xf numFmtId="0" fontId="51" fillId="0" borderId="0" xfId="0" applyFont="1" applyFill="1"/>
    <xf numFmtId="0" fontId="57" fillId="0" borderId="0" xfId="12" applyFont="1" applyFill="1" applyAlignment="1">
      <alignment vertical="top"/>
    </xf>
    <xf numFmtId="0" fontId="66" fillId="0" borderId="0" xfId="0" applyFont="1" applyFill="1"/>
    <xf numFmtId="0" fontId="9" fillId="0" borderId="0" xfId="13"/>
    <xf numFmtId="0" fontId="9" fillId="0" borderId="0" xfId="13" applyProtection="1">
      <protection locked="0"/>
    </xf>
    <xf numFmtId="14" fontId="52" fillId="8" borderId="0" xfId="12" applyNumberFormat="1" applyFont="1" applyFill="1" applyAlignment="1">
      <alignment vertical="center"/>
    </xf>
    <xf numFmtId="14" fontId="52" fillId="8" borderId="0" xfId="0" applyNumberFormat="1" applyFont="1" applyFill="1" applyAlignment="1">
      <alignment horizontal="left" vertical="center"/>
    </xf>
    <xf numFmtId="0" fontId="50" fillId="14" borderId="0" xfId="0" applyFont="1" applyFill="1" applyAlignment="1">
      <alignment horizontal="left" vertical="center" wrapText="1"/>
    </xf>
    <xf numFmtId="0" fontId="50" fillId="13" borderId="0" xfId="0" applyFont="1" applyFill="1" applyAlignment="1">
      <alignment vertical="center"/>
    </xf>
    <xf numFmtId="0" fontId="49" fillId="13" borderId="0" xfId="0" applyFont="1" applyFill="1" applyAlignment="1">
      <alignment vertical="center"/>
    </xf>
    <xf numFmtId="0" fontId="53" fillId="12" borderId="0" xfId="7" applyFont="1" applyFill="1" applyAlignment="1">
      <alignment horizontal="left" vertical="center" wrapText="1"/>
    </xf>
    <xf numFmtId="0" fontId="53" fillId="12" borderId="0" xfId="7" applyFont="1" applyFill="1" applyAlignment="1">
      <alignment horizontal="left" vertical="center"/>
    </xf>
    <xf numFmtId="0" fontId="53" fillId="13" borderId="0" xfId="7" applyFont="1" applyFill="1" applyAlignment="1">
      <alignment horizontal="left" vertical="center" wrapText="1"/>
    </xf>
    <xf numFmtId="0" fontId="53" fillId="13" borderId="0" xfId="7" applyFont="1" applyFill="1" applyAlignment="1">
      <alignment horizontal="left" vertical="center"/>
    </xf>
    <xf numFmtId="0" fontId="44" fillId="0" borderId="8" xfId="12" applyFont="1" applyFill="1" applyBorder="1" applyAlignment="1">
      <alignment vertical="center" wrapText="1"/>
    </xf>
    <xf numFmtId="0" fontId="37" fillId="0" borderId="4" xfId="0" applyFont="1" applyFill="1" applyBorder="1" applyAlignment="1">
      <alignment vertical="center" wrapText="1"/>
    </xf>
    <xf numFmtId="0" fontId="17" fillId="0" borderId="32" xfId="0" applyFont="1" applyBorder="1" applyAlignment="1">
      <alignment horizontal="left" vertical="center"/>
    </xf>
    <xf numFmtId="0" fontId="17" fillId="0" borderId="34" xfId="0" applyFont="1" applyBorder="1" applyAlignment="1">
      <alignment horizontal="left" vertical="center"/>
    </xf>
    <xf numFmtId="0" fontId="17" fillId="0" borderId="33" xfId="0" applyFont="1" applyBorder="1" applyAlignment="1">
      <alignment horizontal="left" vertical="center"/>
    </xf>
    <xf numFmtId="0" fontId="17" fillId="0" borderId="32" xfId="0" applyFont="1" applyBorder="1" applyAlignment="1">
      <alignment vertical="center" wrapText="1"/>
    </xf>
    <xf numFmtId="0" fontId="17" fillId="0" borderId="34" xfId="0" applyFont="1" applyBorder="1" applyAlignment="1">
      <alignment vertical="center" wrapText="1"/>
    </xf>
    <xf numFmtId="0" fontId="17" fillId="0" borderId="33" xfId="0" applyFont="1" applyBorder="1" applyAlignment="1">
      <alignment vertical="center" wrapText="1"/>
    </xf>
    <xf numFmtId="0" fontId="31" fillId="0" borderId="35" xfId="0" applyFont="1" applyFill="1" applyBorder="1" applyAlignment="1">
      <alignment horizontal="left" vertical="top" wrapText="1"/>
    </xf>
    <xf numFmtId="0" fontId="31" fillId="0" borderId="18" xfId="0" applyFont="1" applyFill="1" applyBorder="1" applyAlignment="1">
      <alignment horizontal="left" vertical="top" wrapText="1"/>
    </xf>
    <xf numFmtId="0" fontId="35" fillId="0" borderId="32" xfId="0" applyFont="1" applyBorder="1" applyAlignment="1">
      <alignment horizontal="left" vertical="center" wrapText="1"/>
    </xf>
    <xf numFmtId="0" fontId="17" fillId="0" borderId="32" xfId="0" applyFont="1" applyBorder="1" applyAlignment="1">
      <alignment horizontal="left" vertical="center" wrapText="1"/>
    </xf>
    <xf numFmtId="0" fontId="31" fillId="0" borderId="32" xfId="0" applyFont="1" applyFill="1" applyBorder="1" applyAlignment="1">
      <alignment vertical="center" wrapText="1"/>
    </xf>
    <xf numFmtId="0" fontId="31" fillId="0" borderId="34" xfId="0" applyFont="1" applyBorder="1" applyAlignment="1">
      <alignment horizontal="left" vertical="center"/>
    </xf>
    <xf numFmtId="0" fontId="31" fillId="0" borderId="33" xfId="0" applyFont="1" applyBorder="1" applyAlignment="1">
      <alignment horizontal="left" vertical="center"/>
    </xf>
    <xf numFmtId="0" fontId="31" fillId="0" borderId="5" xfId="0" applyFont="1" applyFill="1" applyBorder="1" applyAlignment="1">
      <alignment horizontal="left" vertical="top" wrapText="1"/>
    </xf>
    <xf numFmtId="0" fontId="31" fillId="0" borderId="39" xfId="0" applyFont="1" applyFill="1" applyBorder="1" applyAlignment="1">
      <alignment horizontal="left" vertical="top" wrapText="1"/>
    </xf>
    <xf numFmtId="0" fontId="31" fillId="0" borderId="32" xfId="0" applyFont="1" applyBorder="1" applyAlignment="1">
      <alignment horizontal="center" vertical="center"/>
    </xf>
    <xf numFmtId="0" fontId="31" fillId="0" borderId="34" xfId="0" applyFont="1" applyBorder="1" applyAlignment="1">
      <alignment horizontal="center" vertical="center"/>
    </xf>
    <xf numFmtId="0" fontId="31" fillId="0" borderId="33" xfId="0" applyFont="1" applyBorder="1" applyAlignment="1">
      <alignment horizontal="center" vertical="center"/>
    </xf>
    <xf numFmtId="0" fontId="43" fillId="0" borderId="13" xfId="5" applyFont="1" applyFill="1" applyBorder="1" applyAlignment="1" applyProtection="1">
      <alignment horizontal="left" vertical="center"/>
      <protection locked="0"/>
    </xf>
    <xf numFmtId="9" fontId="43" fillId="0" borderId="13" xfId="5" applyNumberFormat="1" applyFont="1" applyFill="1" applyBorder="1" applyAlignment="1" applyProtection="1">
      <alignment horizontal="left" vertical="center"/>
      <protection locked="0"/>
    </xf>
    <xf numFmtId="0" fontId="9" fillId="0" borderId="28" xfId="10" applyFont="1" applyFill="1" applyBorder="1" applyAlignment="1" applyProtection="1">
      <alignment horizontal="left" vertical="center"/>
      <protection locked="0"/>
    </xf>
    <xf numFmtId="0" fontId="9" fillId="0" borderId="30" xfId="10" applyFont="1" applyFill="1" applyBorder="1" applyAlignment="1" applyProtection="1">
      <alignment horizontal="left" vertical="center"/>
      <protection locked="0"/>
    </xf>
    <xf numFmtId="0" fontId="30" fillId="0" borderId="28" xfId="12" applyFill="1" applyBorder="1" applyAlignment="1" applyProtection="1">
      <alignment horizontal="left" vertical="center"/>
      <protection locked="0"/>
    </xf>
    <xf numFmtId="0" fontId="9" fillId="0" borderId="6" xfId="10" applyFont="1" applyFill="1" applyBorder="1" applyAlignment="1" applyProtection="1">
      <alignment vertical="center" wrapText="1"/>
      <protection locked="0"/>
    </xf>
    <xf numFmtId="0" fontId="31" fillId="0" borderId="13" xfId="0" applyFont="1" applyBorder="1" applyAlignment="1">
      <alignment horizontal="left" vertical="center" wrapText="1"/>
    </xf>
    <xf numFmtId="0" fontId="28" fillId="0" borderId="0" xfId="7" applyFont="1" applyAlignment="1" applyProtection="1">
      <alignment horizontal="right" vertical="center" wrapText="1"/>
      <protection locked="0"/>
    </xf>
    <xf numFmtId="0" fontId="7" fillId="11" borderId="0" xfId="0" applyFont="1" applyFill="1" applyAlignment="1" applyProtection="1">
      <alignment horizontal="left" vertical="center" wrapText="1"/>
      <protection locked="0"/>
    </xf>
    <xf numFmtId="0" fontId="26" fillId="11" borderId="0" xfId="0" applyFont="1" applyFill="1" applyAlignment="1" applyProtection="1">
      <alignment horizontal="left" vertical="center"/>
      <protection locked="0"/>
    </xf>
    <xf numFmtId="0" fontId="31" fillId="0" borderId="28" xfId="0" applyFont="1" applyBorder="1" applyAlignment="1" applyProtection="1">
      <alignment vertical="center"/>
      <protection locked="0"/>
    </xf>
    <xf numFmtId="0" fontId="31" fillId="0" borderId="29" xfId="0" applyFont="1" applyBorder="1" applyAlignment="1" applyProtection="1">
      <alignment vertical="center"/>
      <protection locked="0"/>
    </xf>
    <xf numFmtId="0" fontId="31" fillId="0" borderId="30" xfId="0" applyFont="1" applyBorder="1" applyAlignment="1" applyProtection="1">
      <alignment vertical="center"/>
      <protection locked="0"/>
    </xf>
    <xf numFmtId="0" fontId="32" fillId="0" borderId="0" xfId="12" applyFont="1" applyAlignment="1">
      <alignment horizontal="justify" vertical="center"/>
    </xf>
    <xf numFmtId="0" fontId="31" fillId="0" borderId="0" xfId="0" applyFont="1" applyAlignment="1">
      <alignment horizontal="justify" vertical="center"/>
    </xf>
    <xf numFmtId="0" fontId="33" fillId="0" borderId="27" xfId="0" applyFont="1" applyBorder="1" applyAlignment="1" applyProtection="1">
      <alignment vertical="center"/>
      <protection locked="0"/>
    </xf>
    <xf numFmtId="0" fontId="33" fillId="0" borderId="29" xfId="0" applyFont="1" applyBorder="1" applyAlignment="1" applyProtection="1">
      <alignment vertical="center"/>
      <protection locked="0"/>
    </xf>
    <xf numFmtId="0" fontId="31" fillId="0" borderId="28" xfId="0" applyFont="1" applyBorder="1" applyAlignment="1" applyProtection="1">
      <alignment horizontal="left" vertical="center" wrapText="1"/>
      <protection locked="0"/>
    </xf>
    <xf numFmtId="0" fontId="31" fillId="0" borderId="29" xfId="0" applyFont="1" applyBorder="1" applyAlignment="1" applyProtection="1">
      <alignment horizontal="left" vertical="center" wrapText="1"/>
      <protection locked="0"/>
    </xf>
    <xf numFmtId="0" fontId="31" fillId="0" borderId="30" xfId="0" applyFont="1" applyBorder="1" applyAlignment="1" applyProtection="1">
      <alignment horizontal="left" vertical="center" wrapText="1"/>
      <protection locked="0"/>
    </xf>
    <xf numFmtId="0" fontId="31" fillId="0" borderId="0" xfId="0" applyFont="1" applyAlignment="1">
      <alignment horizontal="justify" vertical="center" wrapText="1"/>
    </xf>
    <xf numFmtId="9" fontId="31" fillId="0" borderId="28" xfId="14" applyFont="1" applyBorder="1" applyAlignment="1" applyProtection="1">
      <alignment horizontal="left" vertical="center" wrapText="1"/>
      <protection locked="0"/>
    </xf>
    <xf numFmtId="9" fontId="31" fillId="0" borderId="29" xfId="14" applyFont="1" applyBorder="1" applyAlignment="1" applyProtection="1">
      <alignment horizontal="left" vertical="center" wrapText="1"/>
      <protection locked="0"/>
    </xf>
    <xf numFmtId="9" fontId="31" fillId="0" borderId="30" xfId="14" applyFont="1" applyBorder="1" applyAlignment="1" applyProtection="1">
      <alignment horizontal="left" vertical="center" wrapText="1"/>
      <protection locked="0"/>
    </xf>
    <xf numFmtId="0" fontId="13" fillId="15" borderId="32" xfId="12" applyFont="1" applyFill="1" applyBorder="1" applyAlignment="1">
      <alignment vertical="center"/>
    </xf>
    <xf numFmtId="0" fontId="13" fillId="15" borderId="32" xfId="0" applyFont="1" applyFill="1" applyBorder="1" applyAlignment="1">
      <alignment vertical="center" wrapText="1"/>
    </xf>
    <xf numFmtId="0" fontId="13" fillId="15" borderId="32" xfId="0" applyFont="1" applyFill="1" applyBorder="1" applyAlignment="1">
      <alignment horizontal="center" vertical="center" wrapText="1"/>
    </xf>
    <xf numFmtId="0" fontId="13" fillId="15" borderId="33" xfId="12" applyFont="1" applyFill="1" applyBorder="1" applyAlignment="1">
      <alignment vertical="center"/>
    </xf>
    <xf numFmtId="0" fontId="13" fillId="15" borderId="33" xfId="0" applyFont="1" applyFill="1" applyBorder="1" applyAlignment="1">
      <alignment vertical="center" wrapText="1"/>
    </xf>
    <xf numFmtId="0" fontId="13" fillId="15" borderId="33" xfId="0" applyFont="1" applyFill="1" applyBorder="1" applyAlignment="1">
      <alignment horizontal="center" vertical="center" wrapText="1"/>
    </xf>
    <xf numFmtId="0" fontId="60" fillId="15" borderId="5" xfId="10" applyFont="1" applyFill="1" applyBorder="1" applyAlignment="1" applyProtection="1">
      <alignment vertical="center"/>
      <protection locked="0"/>
    </xf>
    <xf numFmtId="0" fontId="16" fillId="15" borderId="6" xfId="10" applyFont="1" applyFill="1" applyBorder="1" applyAlignment="1" applyProtection="1">
      <alignment vertical="center"/>
      <protection locked="0"/>
    </xf>
    <xf numFmtId="0" fontId="15" fillId="15" borderId="6" xfId="7" applyFont="1" applyFill="1" applyBorder="1" applyAlignment="1" applyProtection="1">
      <alignment horizontal="center" vertical="center" wrapText="1"/>
      <protection locked="0"/>
    </xf>
    <xf numFmtId="0" fontId="15" fillId="15" borderId="6" xfId="7" applyFont="1" applyFill="1" applyBorder="1" applyAlignment="1" applyProtection="1">
      <alignment horizontal="center" wrapText="1"/>
      <protection locked="0"/>
    </xf>
    <xf numFmtId="0" fontId="13" fillId="15" borderId="8" xfId="7" applyFont="1" applyFill="1" applyBorder="1" applyAlignment="1" applyProtection="1">
      <alignment wrapText="1"/>
      <protection locked="0"/>
    </xf>
    <xf numFmtId="0" fontId="13" fillId="15" borderId="0" xfId="7" applyFont="1" applyFill="1" applyProtection="1">
      <protection locked="0"/>
    </xf>
    <xf numFmtId="0" fontId="13" fillId="15" borderId="0" xfId="7" applyFont="1" applyFill="1" applyAlignment="1" applyProtection="1">
      <alignment horizontal="center" wrapText="1"/>
      <protection locked="0"/>
    </xf>
    <xf numFmtId="0" fontId="13" fillId="15" borderId="0" xfId="7" applyFont="1" applyFill="1" applyAlignment="1" applyProtection="1">
      <alignment horizontal="left"/>
      <protection locked="0"/>
    </xf>
    <xf numFmtId="0" fontId="62" fillId="15" borderId="0" xfId="7" applyFont="1" applyFill="1" applyAlignment="1" applyProtection="1">
      <alignment horizontal="center" vertical="center" wrapText="1"/>
      <protection locked="0"/>
    </xf>
    <xf numFmtId="0" fontId="63" fillId="15" borderId="0" xfId="7" applyFont="1" applyFill="1" applyAlignment="1" applyProtection="1">
      <alignment horizontal="center" vertical="center" wrapText="1"/>
      <protection locked="0"/>
    </xf>
    <xf numFmtId="0" fontId="15" fillId="15" borderId="6" xfId="7" applyFont="1" applyFill="1" applyBorder="1" applyAlignment="1" applyProtection="1">
      <alignment horizontal="center" vertical="center"/>
      <protection locked="0"/>
    </xf>
    <xf numFmtId="0" fontId="13" fillId="15" borderId="8" xfId="7" applyFont="1" applyFill="1" applyBorder="1" applyProtection="1">
      <protection locked="0"/>
    </xf>
    <xf numFmtId="0" fontId="62" fillId="15" borderId="0" xfId="7" applyFont="1" applyFill="1" applyAlignment="1" applyProtection="1">
      <alignment horizontal="center" wrapText="1"/>
      <protection locked="0"/>
    </xf>
    <xf numFmtId="0" fontId="63" fillId="15" borderId="0" xfId="7" applyFont="1" applyFill="1" applyAlignment="1" applyProtection="1">
      <alignment horizontal="center" wrapText="1"/>
      <protection locked="0"/>
    </xf>
    <xf numFmtId="0" fontId="65" fillId="15" borderId="0" xfId="7" applyFont="1" applyFill="1" applyAlignment="1" applyProtection="1">
      <alignment horizontal="center" wrapText="1"/>
      <protection locked="0"/>
    </xf>
    <xf numFmtId="0" fontId="47" fillId="15" borderId="0" xfId="7" applyFont="1" applyFill="1" applyAlignment="1">
      <alignment vertical="center" wrapText="1"/>
    </xf>
    <xf numFmtId="0" fontId="41" fillId="16" borderId="0" xfId="0" applyFont="1" applyFill="1" applyAlignment="1">
      <alignment vertical="center"/>
    </xf>
    <xf numFmtId="0" fontId="67" fillId="0" borderId="0" xfId="0" applyFont="1"/>
    <xf numFmtId="0" fontId="11" fillId="0" borderId="0" xfId="0" applyFont="1" applyAlignment="1">
      <alignment horizontal="justify" vertical="center"/>
    </xf>
    <xf numFmtId="0" fontId="68" fillId="0" borderId="0" xfId="0" applyFont="1"/>
  </cellXfs>
  <cellStyles count="15">
    <cellStyle name="20% - Accent1" xfId="6" builtinId="30"/>
    <cellStyle name="Accent1 2" xfId="10" xr:uid="{69CD9A3B-98B4-4C3C-A6AE-00A9CAB5B02C}"/>
    <cellStyle name="Bad" xfId="3" builtinId="27"/>
    <cellStyle name="Calculation" xfId="5" builtinId="22"/>
    <cellStyle name="Calculation 2" xfId="11" xr:uid="{BAFE222D-96A5-4605-BDDC-375EC3EB92BD}"/>
    <cellStyle name="Comma 2 2" xfId="8" xr:uid="{E250AA20-E727-4B4A-9C00-F6712F826DCA}"/>
    <cellStyle name="Currency" xfId="1" builtinId="4"/>
    <cellStyle name="Good" xfId="2" builtinId="26"/>
    <cellStyle name="Good 2" xfId="9" xr:uid="{CA6917D4-09F1-4605-B6BB-D3A4E2E68355}"/>
    <cellStyle name="Hyperlink" xfId="12" builtinId="8"/>
    <cellStyle name="Neutral" xfId="4" builtinId="28"/>
    <cellStyle name="Normal" xfId="0" builtinId="0"/>
    <cellStyle name="Normal 2 2" xfId="7" xr:uid="{4D7B5401-9C21-4178-A023-F8F72F7854D5}"/>
    <cellStyle name="Normal 2 4" xfId="13" xr:uid="{8C54BE34-8BEF-4FBD-882C-DA4BFCBEFE6C}"/>
    <cellStyle name="Percent" xfId="14" builtinId="5"/>
  </cellStyles>
  <dxfs count="13">
    <dxf>
      <fill>
        <patternFill>
          <bgColor theme="4" tint="0.79998168889431442"/>
        </patternFill>
      </fill>
    </dxf>
    <dxf>
      <font>
        <color rgb="FF006100"/>
      </font>
      <fill>
        <patternFill>
          <bgColor rgb="FFC6EFCE"/>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ill>
        <patternFill>
          <bgColor theme="5" tint="0.59996337778862885"/>
        </patternFill>
      </fill>
    </dxf>
    <dxf>
      <fill>
        <patternFill>
          <bgColor theme="4" tint="0.79998168889431442"/>
        </patternFill>
      </fill>
    </dxf>
    <dxf>
      <fill>
        <patternFill>
          <bgColor theme="5" tint="0.59996337778862885"/>
        </patternFill>
      </fill>
    </dxf>
    <dxf>
      <fill>
        <patternFill>
          <bgColor theme="5" tint="0.59996337778862885"/>
        </patternFill>
      </fill>
    </dxf>
    <dxf>
      <fill>
        <patternFill>
          <bgColor theme="3" tint="0.79998168889431442"/>
        </patternFill>
      </fill>
    </dxf>
    <dxf>
      <fill>
        <patternFill>
          <bgColor theme="5" tint="0.59996337778862885"/>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0000E1"/>
      <color rgb="FFF57365"/>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9768B.48830CA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266699</xdr:colOff>
      <xdr:row>1</xdr:row>
      <xdr:rowOff>114300</xdr:rowOff>
    </xdr:from>
    <xdr:to>
      <xdr:col>5</xdr:col>
      <xdr:colOff>333374</xdr:colOff>
      <xdr:row>3</xdr:row>
      <xdr:rowOff>38601</xdr:rowOff>
    </xdr:to>
    <xdr:pic>
      <xdr:nvPicPr>
        <xdr:cNvPr id="3" name="Picture 2">
          <a:extLst>
            <a:ext uri="{FF2B5EF4-FFF2-40B4-BE49-F238E27FC236}">
              <a16:creationId xmlns:a16="http://schemas.microsoft.com/office/drawing/2014/main" id="{236869FF-A43B-4429-8DBC-C54D45201E35}"/>
            </a:ext>
          </a:extLst>
        </xdr:cNvPr>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6210299" y="304800"/>
          <a:ext cx="1304925" cy="41960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terprise-ireland.com/en/Process/Companies/" TargetMode="External"/><Relationship Id="rId1" Type="http://schemas.openxmlformats.org/officeDocument/2006/relationships/hyperlink" Target="mailto:IndustryGrantClaims@enterprise-ireland.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bank.confirmation@enterprise-ireland.com" TargetMode="External"/><Relationship Id="rId1" Type="http://schemas.openxmlformats.org/officeDocument/2006/relationships/hyperlink" Target="mailto:IndustryGrantClaims@enterprise-ireland.com?subject=Digital%20Marketing%20Capability%20Support%20/%20%3cyour%20company%20name%3e%20/%20%3cyour%20project%20number%3e"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enterprise-ireland.com/en/Legal/GDP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58732-79A5-4AE8-9358-511EDEF40CE2}">
  <sheetPr>
    <tabColor rgb="FFFF0000"/>
  </sheetPr>
  <dimension ref="A1:R19"/>
  <sheetViews>
    <sheetView showGridLines="0" tabSelected="1" workbookViewId="0"/>
  </sheetViews>
  <sheetFormatPr defaultColWidth="9.140625" defaultRowHeight="15" x14ac:dyDescent="0.25"/>
  <cols>
    <col min="1" max="1" width="1.7109375" style="89" customWidth="1"/>
    <col min="2" max="16384" width="9.140625" style="89"/>
  </cols>
  <sheetData>
    <row r="1" spans="1:18" ht="26.25" x14ac:dyDescent="0.3">
      <c r="B1" s="233" t="s">
        <v>123</v>
      </c>
      <c r="C1" s="234"/>
      <c r="D1" s="235"/>
      <c r="E1" s="236"/>
      <c r="F1" s="236"/>
      <c r="G1" s="236"/>
      <c r="H1" s="236"/>
      <c r="I1" s="236"/>
      <c r="J1" s="236"/>
      <c r="K1" s="236"/>
      <c r="L1" s="236"/>
      <c r="M1" s="236"/>
      <c r="N1" s="236"/>
      <c r="O1" s="236"/>
    </row>
    <row r="2" spans="1:18" s="241" customFormat="1" ht="15" customHeight="1" x14ac:dyDescent="0.25">
      <c r="B2" s="282" t="s">
        <v>111</v>
      </c>
      <c r="C2" s="282"/>
      <c r="D2" s="283">
        <v>45314</v>
      </c>
      <c r="E2" s="283"/>
      <c r="F2" s="242"/>
      <c r="G2" s="243"/>
      <c r="H2" s="243"/>
      <c r="I2" s="243"/>
      <c r="J2" s="243"/>
      <c r="K2" s="243"/>
      <c r="L2" s="243"/>
      <c r="M2" s="243"/>
      <c r="N2" s="243"/>
      <c r="O2" s="243"/>
    </row>
    <row r="3" spans="1:18" ht="9.9499999999999993" customHeight="1" x14ac:dyDescent="0.3">
      <c r="B3" s="233"/>
      <c r="C3" s="234"/>
      <c r="D3" s="235"/>
      <c r="E3" s="236"/>
      <c r="F3" s="236"/>
      <c r="G3" s="236"/>
      <c r="H3" s="236"/>
      <c r="I3" s="236"/>
      <c r="J3" s="236"/>
      <c r="K3" s="236"/>
      <c r="L3" s="236"/>
      <c r="M3" s="236"/>
      <c r="N3" s="236"/>
      <c r="O3" s="236"/>
    </row>
    <row r="4" spans="1:18" s="244" customFormat="1" ht="20.100000000000001" customHeight="1" x14ac:dyDescent="0.25">
      <c r="B4" s="245" t="s">
        <v>112</v>
      </c>
      <c r="C4" s="246"/>
      <c r="D4" s="246"/>
      <c r="E4" s="247"/>
      <c r="F4" s="247"/>
      <c r="G4" s="247"/>
      <c r="H4" s="247"/>
      <c r="I4" s="247"/>
      <c r="J4" s="247"/>
      <c r="K4" s="247"/>
      <c r="L4" s="247"/>
      <c r="M4" s="247"/>
      <c r="N4" s="247"/>
      <c r="O4" s="247"/>
    </row>
    <row r="5" spans="1:18" s="248" customFormat="1" ht="20.100000000000001" customHeight="1" x14ac:dyDescent="0.25">
      <c r="B5" s="249" t="s">
        <v>113</v>
      </c>
      <c r="C5" s="250"/>
      <c r="D5" s="250"/>
      <c r="E5" s="251"/>
      <c r="F5" s="251"/>
      <c r="G5" s="252"/>
      <c r="H5" s="252"/>
      <c r="I5" s="252"/>
      <c r="J5" s="252"/>
      <c r="K5" s="252"/>
      <c r="L5" s="252"/>
      <c r="M5" s="252"/>
      <c r="N5" s="252"/>
      <c r="O5" s="252"/>
    </row>
    <row r="6" spans="1:18" s="248" customFormat="1" ht="24.95" customHeight="1" x14ac:dyDescent="0.25">
      <c r="B6" s="249"/>
      <c r="C6" s="250"/>
      <c r="D6" s="250"/>
      <c r="E6" s="251"/>
      <c r="F6" s="251"/>
      <c r="G6" s="252"/>
      <c r="H6" s="252"/>
      <c r="I6" s="252"/>
      <c r="J6" s="252"/>
      <c r="K6" s="252"/>
      <c r="L6" s="252"/>
      <c r="M6" s="252"/>
      <c r="N6" s="252"/>
      <c r="O6" s="252"/>
    </row>
    <row r="7" spans="1:18" ht="18.75" x14ac:dyDescent="0.3">
      <c r="B7" s="237" t="s">
        <v>105</v>
      </c>
      <c r="C7" s="234"/>
      <c r="D7" s="235"/>
      <c r="E7" s="236"/>
      <c r="F7" s="236"/>
      <c r="G7" s="236"/>
      <c r="H7" s="236"/>
      <c r="I7" s="236"/>
      <c r="J7" s="236"/>
      <c r="K7" s="236"/>
      <c r="L7" s="236"/>
      <c r="M7" s="236"/>
      <c r="N7" s="236"/>
      <c r="O7" s="236"/>
    </row>
    <row r="8" spans="1:18" ht="24.95" customHeight="1" x14ac:dyDescent="0.25">
      <c r="B8" s="285" t="s">
        <v>106</v>
      </c>
      <c r="C8" s="286"/>
      <c r="D8" s="286"/>
      <c r="E8" s="286"/>
      <c r="F8" s="286"/>
      <c r="G8" s="286"/>
      <c r="H8" s="286"/>
      <c r="I8" s="286"/>
      <c r="J8" s="286"/>
      <c r="K8" s="286"/>
      <c r="L8" s="286"/>
      <c r="M8" s="286"/>
      <c r="N8" s="286"/>
      <c r="O8" s="286"/>
      <c r="P8" s="286"/>
      <c r="Q8" s="286"/>
    </row>
    <row r="9" spans="1:18" s="275" customFormat="1" ht="24.95" customHeight="1" x14ac:dyDescent="0.25">
      <c r="A9" s="238"/>
      <c r="B9" s="274" t="s">
        <v>64</v>
      </c>
      <c r="C9" s="273"/>
      <c r="D9" s="273"/>
      <c r="E9" s="273"/>
      <c r="F9" s="273"/>
      <c r="G9" s="273"/>
      <c r="H9" s="273"/>
      <c r="I9" s="273"/>
      <c r="J9" s="273"/>
      <c r="K9" s="273"/>
      <c r="L9" s="273"/>
      <c r="M9" s="273"/>
      <c r="N9" s="273"/>
      <c r="O9" s="273"/>
      <c r="P9" s="273"/>
      <c r="Q9" s="273"/>
      <c r="R9" s="238"/>
    </row>
    <row r="10" spans="1:18" s="279" customFormat="1" ht="24.95" customHeight="1" x14ac:dyDescent="0.25">
      <c r="A10" s="277"/>
      <c r="B10" s="278"/>
      <c r="C10" s="277"/>
      <c r="D10" s="277"/>
      <c r="E10" s="277"/>
      <c r="F10" s="277"/>
      <c r="G10" s="277"/>
      <c r="H10" s="277"/>
      <c r="I10" s="277"/>
      <c r="J10" s="277"/>
      <c r="K10" s="277"/>
      <c r="L10" s="277"/>
      <c r="M10" s="277"/>
      <c r="N10" s="277"/>
      <c r="O10" s="277"/>
      <c r="P10" s="277"/>
      <c r="Q10" s="277"/>
      <c r="R10" s="277"/>
    </row>
    <row r="11" spans="1:18" ht="18.75" x14ac:dyDescent="0.3">
      <c r="B11" s="237" t="s">
        <v>115</v>
      </c>
      <c r="C11" s="234"/>
      <c r="D11" s="235"/>
      <c r="E11" s="236"/>
      <c r="F11" s="236"/>
      <c r="G11" s="236"/>
      <c r="H11" s="236"/>
      <c r="I11" s="236"/>
      <c r="J11" s="236"/>
      <c r="K11" s="236"/>
      <c r="L11" s="236"/>
      <c r="M11" s="236"/>
      <c r="N11" s="236"/>
      <c r="O11" s="236"/>
    </row>
    <row r="12" spans="1:18" s="239" customFormat="1" ht="30" customHeight="1" x14ac:dyDescent="0.25">
      <c r="B12" s="289" t="s">
        <v>116</v>
      </c>
      <c r="C12" s="290"/>
      <c r="D12" s="290"/>
      <c r="E12" s="290"/>
      <c r="F12" s="290"/>
      <c r="G12" s="290"/>
      <c r="H12" s="290"/>
      <c r="I12" s="290"/>
      <c r="J12" s="290"/>
      <c r="K12" s="290"/>
      <c r="L12" s="290"/>
      <c r="M12" s="290"/>
      <c r="N12" s="290"/>
      <c r="O12" s="290"/>
      <c r="P12" s="290"/>
      <c r="Q12" s="290"/>
    </row>
    <row r="13" spans="1:18" s="279" customFormat="1" ht="24.95" customHeight="1" x14ac:dyDescent="0.25">
      <c r="A13" s="277"/>
      <c r="B13" s="278"/>
      <c r="C13" s="277"/>
      <c r="D13" s="277"/>
      <c r="E13" s="277"/>
      <c r="F13" s="277"/>
      <c r="G13" s="277"/>
      <c r="H13" s="277"/>
      <c r="I13" s="277"/>
      <c r="J13" s="277"/>
      <c r="K13" s="277"/>
      <c r="L13" s="277"/>
      <c r="M13" s="277"/>
      <c r="N13" s="277"/>
      <c r="O13" s="277"/>
      <c r="P13" s="277"/>
      <c r="Q13" s="277"/>
      <c r="R13" s="277"/>
    </row>
    <row r="14" spans="1:18" ht="18.75" x14ac:dyDescent="0.3">
      <c r="B14" s="237" t="s">
        <v>34</v>
      </c>
      <c r="C14" s="234"/>
      <c r="D14" s="235"/>
      <c r="E14" s="236"/>
      <c r="F14" s="236"/>
      <c r="G14" s="236"/>
      <c r="H14" s="236"/>
      <c r="I14" s="236"/>
      <c r="J14" s="236"/>
      <c r="K14" s="236"/>
      <c r="L14" s="236"/>
      <c r="M14" s="236"/>
      <c r="N14" s="236"/>
      <c r="O14" s="236"/>
    </row>
    <row r="15" spans="1:18" s="239" customFormat="1" ht="99.95" customHeight="1" x14ac:dyDescent="0.25">
      <c r="B15" s="287" t="s">
        <v>108</v>
      </c>
      <c r="C15" s="288"/>
      <c r="D15" s="288"/>
      <c r="E15" s="288"/>
      <c r="F15" s="288"/>
      <c r="G15" s="288"/>
      <c r="H15" s="288"/>
      <c r="I15" s="288"/>
      <c r="J15" s="288"/>
      <c r="K15" s="288"/>
      <c r="L15" s="288"/>
      <c r="M15" s="288"/>
      <c r="N15" s="288"/>
      <c r="O15" s="288"/>
      <c r="P15" s="288"/>
      <c r="Q15" s="288"/>
    </row>
    <row r="16" spans="1:18" ht="24.95" customHeight="1" x14ac:dyDescent="0.25"/>
    <row r="17" spans="2:17" ht="24.95" customHeight="1" x14ac:dyDescent="0.25">
      <c r="B17" s="237" t="s">
        <v>107</v>
      </c>
    </row>
    <row r="18" spans="2:17" ht="120" customHeight="1" x14ac:dyDescent="0.25">
      <c r="B18" s="284" t="s">
        <v>117</v>
      </c>
      <c r="C18" s="284"/>
      <c r="D18" s="284"/>
      <c r="E18" s="284"/>
      <c r="F18" s="284"/>
      <c r="G18" s="284"/>
      <c r="H18" s="284"/>
      <c r="I18" s="284"/>
      <c r="J18" s="284"/>
      <c r="K18" s="284"/>
      <c r="L18" s="284"/>
      <c r="M18" s="284"/>
      <c r="N18" s="284"/>
      <c r="O18" s="284"/>
      <c r="P18" s="284"/>
      <c r="Q18" s="284"/>
    </row>
    <row r="19" spans="2:17" ht="24.95" customHeight="1" x14ac:dyDescent="0.25"/>
  </sheetData>
  <mergeCells count="6">
    <mergeCell ref="B2:C2"/>
    <mergeCell ref="D2:E2"/>
    <mergeCell ref="B18:Q18"/>
    <mergeCell ref="B8:Q8"/>
    <mergeCell ref="B15:Q15"/>
    <mergeCell ref="B12:Q12"/>
  </mergeCells>
  <hyperlinks>
    <hyperlink ref="B9" r:id="rId1" xr:uid="{828D19D5-80AA-4ABE-B1CD-27F062F4B9CC}"/>
    <hyperlink ref="B5" r:id="rId2" xr:uid="{FCB02B29-8F3D-4BC8-873B-EE3B5B66E4A3}"/>
  </hyperlinks>
  <pageMargins left="0.31496062992125984" right="0.31496062992125984" top="0.35433070866141736" bottom="0.35433070866141736" header="0.31496062992125984" footer="0.31496062992125984"/>
  <pageSetup paperSize="9" scale="85"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7ADC6-1C8B-4F75-BB9D-A0E99471F3D3}">
  <sheetPr>
    <tabColor theme="4" tint="0.59999389629810485"/>
  </sheetPr>
  <dimension ref="A1:L30"/>
  <sheetViews>
    <sheetView showGridLines="0" zoomScaleNormal="100" workbookViewId="0"/>
  </sheetViews>
  <sheetFormatPr defaultRowHeight="15" x14ac:dyDescent="0.25"/>
  <cols>
    <col min="1" max="1" width="2.85546875" style="89" customWidth="1"/>
    <col min="2" max="2" width="31.42578125" customWidth="1"/>
    <col min="3" max="3" width="19.140625" customWidth="1"/>
    <col min="4" max="4" width="35.7109375" customWidth="1"/>
    <col min="5" max="5" width="18.5703125" customWidth="1"/>
    <col min="9" max="9" width="61.140625" customWidth="1"/>
  </cols>
  <sheetData>
    <row r="1" spans="2:7" ht="15" customHeight="1" x14ac:dyDescent="0.25"/>
    <row r="2" spans="2:7" ht="20.100000000000001" customHeight="1" x14ac:dyDescent="0.25">
      <c r="B2" s="217" t="s">
        <v>66</v>
      </c>
      <c r="C2" s="311"/>
      <c r="D2" s="311"/>
      <c r="E2" s="110"/>
    </row>
    <row r="3" spans="2:7" s="89" customFormat="1" ht="20.100000000000001" customHeight="1" x14ac:dyDescent="0.25">
      <c r="B3" s="217" t="s">
        <v>38</v>
      </c>
      <c r="C3" s="311"/>
      <c r="D3" s="311"/>
      <c r="E3" s="110"/>
    </row>
    <row r="4" spans="2:7" s="89" customFormat="1" ht="20.100000000000001" customHeight="1" x14ac:dyDescent="0.25">
      <c r="B4" s="217" t="s">
        <v>44</v>
      </c>
      <c r="C4" s="312">
        <v>0.5</v>
      </c>
      <c r="D4" s="312"/>
      <c r="E4" s="111"/>
    </row>
    <row r="5" spans="2:7" s="89" customFormat="1" ht="20.100000000000001" customHeight="1" x14ac:dyDescent="0.25">
      <c r="B5" s="141" t="s">
        <v>88</v>
      </c>
      <c r="C5" s="311"/>
      <c r="D5" s="311"/>
      <c r="E5" s="110"/>
      <c r="G5" s="215"/>
    </row>
    <row r="6" spans="2:7" s="89" customFormat="1" ht="20.100000000000001" customHeight="1" x14ac:dyDescent="0.25">
      <c r="B6" s="316" t="s">
        <v>69</v>
      </c>
      <c r="C6" s="316"/>
      <c r="D6" s="316"/>
      <c r="E6" s="109"/>
      <c r="G6" s="215"/>
    </row>
    <row r="7" spans="2:7" s="108" customFormat="1" x14ac:dyDescent="0.25">
      <c r="B7" s="138"/>
      <c r="C7" s="139"/>
      <c r="D7" s="139"/>
      <c r="E7" s="109"/>
    </row>
    <row r="8" spans="2:7" s="108" customFormat="1" x14ac:dyDescent="0.25">
      <c r="B8" s="140" t="s">
        <v>60</v>
      </c>
      <c r="C8" s="139"/>
      <c r="D8" s="139"/>
      <c r="E8" s="109"/>
    </row>
    <row r="9" spans="2:7" s="89" customFormat="1" ht="20.100000000000001" customHeight="1" x14ac:dyDescent="0.25">
      <c r="B9" s="141" t="s">
        <v>61</v>
      </c>
      <c r="C9" s="313"/>
      <c r="D9" s="314"/>
      <c r="E9" s="109"/>
    </row>
    <row r="10" spans="2:7" s="89" customFormat="1" ht="20.100000000000001" customHeight="1" x14ac:dyDescent="0.25">
      <c r="B10" s="141" t="s">
        <v>62</v>
      </c>
      <c r="C10" s="315"/>
      <c r="D10" s="314"/>
      <c r="E10" s="109"/>
    </row>
    <row r="11" spans="2:7" s="105" customFormat="1" ht="12.75" x14ac:dyDescent="0.2">
      <c r="B11" s="107"/>
    </row>
    <row r="12" spans="2:7" s="96" customFormat="1" ht="12.75" x14ac:dyDescent="0.2">
      <c r="B12" s="106" t="s">
        <v>67</v>
      </c>
    </row>
    <row r="13" spans="2:7" s="112" customFormat="1" x14ac:dyDescent="0.2">
      <c r="B13" s="240" t="s">
        <v>64</v>
      </c>
    </row>
    <row r="14" spans="2:7" s="96" customFormat="1" ht="12.75" x14ac:dyDescent="0.2">
      <c r="B14" s="106" t="s">
        <v>109</v>
      </c>
    </row>
    <row r="15" spans="2:7" s="105" customFormat="1" ht="12.75" x14ac:dyDescent="0.2">
      <c r="B15" s="106" t="s">
        <v>63</v>
      </c>
    </row>
    <row r="16" spans="2:7" s="89" customFormat="1" x14ac:dyDescent="0.25">
      <c r="B16" s="101"/>
    </row>
    <row r="17" spans="2:12" x14ac:dyDescent="0.25">
      <c r="B17" s="335" t="s">
        <v>53</v>
      </c>
      <c r="C17" s="336" t="s">
        <v>55</v>
      </c>
      <c r="D17" s="336"/>
      <c r="E17" s="337" t="s">
        <v>52</v>
      </c>
    </row>
    <row r="18" spans="2:12" s="102" customFormat="1" x14ac:dyDescent="0.25">
      <c r="B18" s="338"/>
      <c r="C18" s="339"/>
      <c r="D18" s="339"/>
      <c r="E18" s="340"/>
    </row>
    <row r="19" spans="2:12" ht="30" customHeight="1" x14ac:dyDescent="0.25">
      <c r="B19" s="216" t="s">
        <v>47</v>
      </c>
      <c r="C19" s="317" t="s">
        <v>101</v>
      </c>
      <c r="D19" s="317"/>
      <c r="E19" s="222" t="s">
        <v>90</v>
      </c>
    </row>
    <row r="20" spans="2:12" ht="30" customHeight="1" x14ac:dyDescent="0.25">
      <c r="B20" s="216" t="s">
        <v>49</v>
      </c>
      <c r="C20" s="317" t="s">
        <v>54</v>
      </c>
      <c r="D20" s="317"/>
      <c r="E20" s="222" t="s">
        <v>90</v>
      </c>
    </row>
    <row r="21" spans="2:12" ht="35.1" customHeight="1" x14ac:dyDescent="0.25">
      <c r="B21" s="216" t="s">
        <v>50</v>
      </c>
      <c r="C21" s="317" t="s">
        <v>125</v>
      </c>
      <c r="D21" s="317"/>
      <c r="E21" s="222" t="s">
        <v>90</v>
      </c>
    </row>
    <row r="22" spans="2:12" ht="200.1" customHeight="1" x14ac:dyDescent="0.25">
      <c r="B22" s="223" t="s">
        <v>100</v>
      </c>
      <c r="C22" s="301" t="s">
        <v>99</v>
      </c>
      <c r="D22" s="301"/>
      <c r="E22" s="222" t="s">
        <v>90</v>
      </c>
      <c r="I22" s="221"/>
    </row>
    <row r="23" spans="2:12" ht="50.1" customHeight="1" x14ac:dyDescent="0.25">
      <c r="B23" s="293" t="s">
        <v>51</v>
      </c>
      <c r="C23" s="302" t="s">
        <v>56</v>
      </c>
      <c r="D23" s="302"/>
      <c r="E23" s="308" t="s">
        <v>90</v>
      </c>
      <c r="L23" s="89"/>
    </row>
    <row r="24" spans="2:12" s="89" customFormat="1" ht="24.95" customHeight="1" x14ac:dyDescent="0.25">
      <c r="B24" s="304"/>
      <c r="C24" s="219" t="s">
        <v>58</v>
      </c>
      <c r="D24" s="103"/>
      <c r="E24" s="309"/>
    </row>
    <row r="25" spans="2:12" s="89" customFormat="1" ht="24.95" customHeight="1" x14ac:dyDescent="0.25">
      <c r="B25" s="304"/>
      <c r="C25" s="219" t="s">
        <v>57</v>
      </c>
      <c r="D25" s="103"/>
      <c r="E25" s="309"/>
    </row>
    <row r="26" spans="2:12" s="89" customFormat="1" ht="24.95" customHeight="1" x14ac:dyDescent="0.25">
      <c r="B26" s="305"/>
      <c r="C26" s="218"/>
      <c r="D26" s="104"/>
      <c r="E26" s="310"/>
    </row>
    <row r="27" spans="2:12" s="89" customFormat="1" ht="61.5" customHeight="1" x14ac:dyDescent="0.25">
      <c r="B27" s="220" t="s">
        <v>84</v>
      </c>
      <c r="C27" s="303" t="s">
        <v>102</v>
      </c>
      <c r="D27" s="303"/>
      <c r="E27" s="222" t="s">
        <v>90</v>
      </c>
    </row>
    <row r="28" spans="2:12" s="89" customFormat="1" ht="105" customHeight="1" x14ac:dyDescent="0.25">
      <c r="B28" s="293" t="s">
        <v>48</v>
      </c>
      <c r="C28" s="306" t="s">
        <v>97</v>
      </c>
      <c r="D28" s="307"/>
      <c r="E28" s="296" t="s">
        <v>59</v>
      </c>
    </row>
    <row r="29" spans="2:12" s="89" customFormat="1" ht="20.100000000000001" customHeight="1" x14ac:dyDescent="0.25">
      <c r="B29" s="294"/>
      <c r="C29" s="291" t="s">
        <v>96</v>
      </c>
      <c r="D29" s="292"/>
      <c r="E29" s="297"/>
    </row>
    <row r="30" spans="2:12" s="89" customFormat="1" ht="90" customHeight="1" x14ac:dyDescent="0.25">
      <c r="B30" s="295"/>
      <c r="C30" s="299" t="s">
        <v>98</v>
      </c>
      <c r="D30" s="300"/>
      <c r="E30" s="298"/>
      <c r="I30" s="224"/>
    </row>
  </sheetData>
  <mergeCells count="23">
    <mergeCell ref="C19:D19"/>
    <mergeCell ref="C20:D20"/>
    <mergeCell ref="C21:D21"/>
    <mergeCell ref="E17:E18"/>
    <mergeCell ref="C17:D18"/>
    <mergeCell ref="B17:B18"/>
    <mergeCell ref="C2:D2"/>
    <mergeCell ref="C3:D3"/>
    <mergeCell ref="C4:D4"/>
    <mergeCell ref="C9:D9"/>
    <mergeCell ref="C10:D10"/>
    <mergeCell ref="C5:D5"/>
    <mergeCell ref="B6:D6"/>
    <mergeCell ref="C29:D29"/>
    <mergeCell ref="B28:B30"/>
    <mergeCell ref="E28:E30"/>
    <mergeCell ref="C30:D30"/>
    <mergeCell ref="C22:D22"/>
    <mergeCell ref="C23:D23"/>
    <mergeCell ref="C27:D27"/>
    <mergeCell ref="B23:B26"/>
    <mergeCell ref="C28:D28"/>
    <mergeCell ref="E23:E26"/>
  </mergeCells>
  <conditionalFormatting sqref="E19:E27">
    <cfRule type="containsText" dxfId="12" priority="3" operator="containsText" text="No">
      <formula>NOT(ISERROR(SEARCH("No",E19)))</formula>
    </cfRule>
    <cfRule type="containsText" dxfId="11" priority="4" operator="containsText" text="Yes">
      <formula>NOT(ISERROR(SEARCH("Yes",E19)))</formula>
    </cfRule>
  </conditionalFormatting>
  <dataValidations count="1">
    <dataValidation type="list" allowBlank="1" showInputMessage="1" showErrorMessage="1" sqref="E19:E27" xr:uid="{B9DAC9D7-4676-48B7-8AD1-EE11F053C6D2}">
      <formula1>"Please confirm…,Yes"</formula1>
    </dataValidation>
  </dataValidations>
  <hyperlinks>
    <hyperlink ref="B13" r:id="rId1" xr:uid="{2A9EA37D-1DC6-4B18-A9C6-BF9380DA1ED2}"/>
    <hyperlink ref="C29" r:id="rId2" xr:uid="{AEE7CD5A-48DE-4D5B-84CE-FF6ED638E062}"/>
  </hyperlinks>
  <pageMargins left="0.31496062992125984" right="0.31496062992125984" top="0.27559055118110237" bottom="0.27559055118110237" header="0.11811023622047245" footer="0.11811023622047245"/>
  <pageSetup paperSize="9" scale="85" orientation="portrait" r:id="rId3"/>
  <rowBreaks count="1" manualBreakCount="1">
    <brk id="27" min="1" max="5" man="1"/>
  </row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1B0D8-23CC-4958-8516-5EA2ED6E32E6}">
  <sheetPr>
    <tabColor theme="4" tint="0.59999389629810485"/>
  </sheetPr>
  <dimension ref="A1:BG84"/>
  <sheetViews>
    <sheetView showGridLines="0" zoomScaleNormal="100" workbookViewId="0">
      <pane ySplit="2" topLeftCell="A3" activePane="bottomLeft" state="frozen"/>
      <selection pane="bottomLeft" activeCell="A18" sqref="A18:O18"/>
    </sheetView>
  </sheetViews>
  <sheetFormatPr defaultColWidth="8.85546875" defaultRowHeight="15" x14ac:dyDescent="0.25"/>
  <cols>
    <col min="1" max="1" width="6" style="9" customWidth="1"/>
    <col min="2" max="2" width="19.5703125" style="9" customWidth="1"/>
    <col min="3" max="3" width="16.28515625" style="9" customWidth="1"/>
    <col min="4" max="4" width="15.85546875" style="9" customWidth="1"/>
    <col min="5" max="5" width="13.42578125" style="5" customWidth="1"/>
    <col min="6" max="8" width="12.28515625" style="5" customWidth="1"/>
    <col min="9" max="11" width="12.140625" style="5" customWidth="1"/>
    <col min="12" max="12" width="14.42578125" style="5" customWidth="1"/>
    <col min="13" max="15" width="12.140625" style="5" customWidth="1"/>
    <col min="16" max="25" width="12.140625" style="5" hidden="1" customWidth="1"/>
    <col min="26" max="26" width="1.7109375" style="5" customWidth="1"/>
    <col min="27" max="27" width="9.85546875" style="5" customWidth="1"/>
    <col min="28" max="28" width="9.85546875" style="149" customWidth="1"/>
    <col min="29" max="29" width="15.28515625" style="149" customWidth="1"/>
    <col min="30" max="32" width="2" style="9" customWidth="1"/>
    <col min="33" max="33" width="15.85546875" style="5" customWidth="1"/>
    <col min="34" max="34" width="14.28515625" style="5" customWidth="1"/>
    <col min="35" max="35" width="14.28515625" style="149" customWidth="1"/>
    <col min="36" max="36" width="14.28515625" style="26" customWidth="1"/>
    <col min="37" max="37" width="17.5703125" style="26" customWidth="1"/>
    <col min="38" max="38" width="20.140625" style="27" customWidth="1"/>
    <col min="39" max="39" width="38.85546875" style="51" customWidth="1"/>
    <col min="40" max="40" width="9.28515625" style="9" customWidth="1"/>
    <col min="41" max="41" width="14.28515625" style="11" customWidth="1"/>
    <col min="42" max="44" width="14.28515625" style="9" customWidth="1"/>
    <col min="45" max="45" width="15.28515625" style="9" customWidth="1"/>
    <col min="46" max="46" width="26.85546875" style="170" customWidth="1"/>
    <col min="47" max="47" width="37.85546875" style="9" customWidth="1"/>
    <col min="48" max="16384" width="8.85546875" style="9"/>
  </cols>
  <sheetData>
    <row r="1" spans="1:46" x14ac:dyDescent="0.25">
      <c r="F1" s="21" t="s">
        <v>85</v>
      </c>
    </row>
    <row r="2" spans="1:46" s="5" customFormat="1" ht="58.5" customHeight="1" thickBot="1" x14ac:dyDescent="0.3">
      <c r="A2" s="1"/>
      <c r="B2" s="318" t="s">
        <v>104</v>
      </c>
      <c r="C2" s="318"/>
      <c r="D2" s="318"/>
      <c r="E2" s="318"/>
      <c r="F2" s="95"/>
      <c r="G2" s="95"/>
      <c r="H2" s="95"/>
      <c r="I2" s="95"/>
      <c r="J2" s="95"/>
      <c r="K2" s="95"/>
      <c r="L2" s="94"/>
      <c r="M2" s="94"/>
      <c r="N2" s="94"/>
      <c r="O2" s="93"/>
      <c r="P2" s="3"/>
      <c r="Q2" s="2"/>
      <c r="R2" s="2"/>
      <c r="S2" s="2"/>
      <c r="T2" s="2"/>
      <c r="U2" s="2"/>
      <c r="V2" s="2"/>
      <c r="W2" s="2"/>
      <c r="X2" s="2"/>
      <c r="Y2" s="2"/>
      <c r="Z2" s="4" t="s">
        <v>0</v>
      </c>
      <c r="AA2" s="4"/>
      <c r="AB2" s="143"/>
      <c r="AC2" s="144"/>
      <c r="AE2" s="6"/>
      <c r="AG2" s="7" t="s">
        <v>1</v>
      </c>
      <c r="AH2" s="179"/>
      <c r="AI2" s="180"/>
      <c r="AJ2" s="179"/>
      <c r="AK2" s="179"/>
      <c r="AL2" s="169"/>
      <c r="AM2" s="169"/>
      <c r="AT2" s="170"/>
    </row>
    <row r="3" spans="1:46" s="15" customFormat="1" ht="21" customHeight="1" thickBot="1" x14ac:dyDescent="0.3">
      <c r="A3" s="341" t="s">
        <v>26</v>
      </c>
      <c r="B3" s="342"/>
      <c r="C3" s="342"/>
      <c r="D3" s="343"/>
      <c r="E3" s="343"/>
      <c r="F3" s="343"/>
      <c r="G3" s="344"/>
      <c r="H3" s="343"/>
      <c r="I3" s="343"/>
      <c r="J3" s="343"/>
      <c r="K3" s="343"/>
      <c r="L3" s="343"/>
      <c r="M3" s="343"/>
      <c r="N3" s="343"/>
      <c r="O3" s="343"/>
      <c r="P3" s="13"/>
      <c r="Q3" s="13"/>
      <c r="R3" s="13"/>
      <c r="S3" s="13"/>
      <c r="T3" s="13"/>
      <c r="U3" s="13"/>
      <c r="V3" s="13"/>
      <c r="W3" s="13"/>
      <c r="X3" s="13"/>
      <c r="Y3" s="13"/>
      <c r="Z3" s="14"/>
      <c r="AA3" s="14"/>
      <c r="AB3" s="146"/>
      <c r="AC3" s="147"/>
      <c r="AE3" s="16"/>
      <c r="AG3" s="181">
        <v>200</v>
      </c>
      <c r="AH3" s="182" t="s">
        <v>24</v>
      </c>
      <c r="AI3" s="177"/>
      <c r="AJ3" s="183"/>
      <c r="AK3" s="183"/>
      <c r="AL3" s="184"/>
      <c r="AM3" s="183"/>
      <c r="AN3" s="17"/>
      <c r="AT3" s="170"/>
    </row>
    <row r="4" spans="1:46" ht="17.100000000000001" customHeight="1" x14ac:dyDescent="0.25">
      <c r="A4" s="18" t="s">
        <v>119</v>
      </c>
      <c r="B4" s="19"/>
      <c r="C4" s="19"/>
      <c r="D4" s="20"/>
      <c r="E4" s="11"/>
      <c r="F4" s="11"/>
      <c r="G4" s="11"/>
      <c r="H4" s="11"/>
      <c r="I4" s="11"/>
      <c r="J4" s="11"/>
      <c r="K4" s="11"/>
      <c r="L4" s="11"/>
      <c r="M4" s="11"/>
      <c r="N4" s="11"/>
      <c r="O4" s="11"/>
      <c r="P4" s="11"/>
      <c r="Q4" s="11"/>
      <c r="R4" s="11"/>
      <c r="S4" s="11"/>
      <c r="T4" s="11"/>
      <c r="U4" s="11"/>
      <c r="V4" s="11"/>
      <c r="W4" s="11"/>
      <c r="X4" s="11"/>
      <c r="Y4" s="11"/>
      <c r="Z4" s="11"/>
      <c r="AA4" s="11"/>
      <c r="AB4" s="148"/>
      <c r="AC4" s="175"/>
      <c r="AE4" s="10"/>
      <c r="AG4" s="150">
        <f>AG3*232</f>
        <v>46400</v>
      </c>
      <c r="AH4" s="21" t="s">
        <v>94</v>
      </c>
      <c r="AI4" s="177"/>
      <c r="AJ4" s="183"/>
      <c r="AK4" s="9"/>
      <c r="AL4" s="184"/>
      <c r="AM4" s="183"/>
      <c r="AN4" s="11"/>
      <c r="AO4" s="9"/>
    </row>
    <row r="5" spans="1:46" ht="17.100000000000001" customHeight="1" x14ac:dyDescent="0.25">
      <c r="A5" s="18" t="s">
        <v>126</v>
      </c>
      <c r="B5" s="19"/>
      <c r="C5" s="19"/>
      <c r="D5" s="20"/>
      <c r="E5" s="11"/>
      <c r="F5" s="11"/>
      <c r="G5" s="11"/>
      <c r="H5" s="11"/>
      <c r="I5" s="11"/>
      <c r="J5" s="11"/>
      <c r="K5" s="11"/>
      <c r="L5" s="11"/>
      <c r="M5" s="11"/>
      <c r="N5" s="11"/>
      <c r="O5" s="11"/>
      <c r="P5" s="11"/>
      <c r="Q5" s="11"/>
      <c r="R5" s="11"/>
      <c r="S5" s="11"/>
      <c r="T5" s="11"/>
      <c r="U5" s="11"/>
      <c r="V5" s="11"/>
      <c r="W5" s="11"/>
      <c r="X5" s="11"/>
      <c r="Y5" s="11"/>
      <c r="Z5" s="11"/>
      <c r="AA5" s="11"/>
      <c r="AB5" s="148"/>
      <c r="AC5" s="175"/>
      <c r="AE5" s="10"/>
      <c r="AG5" s="231"/>
      <c r="AH5" s="21"/>
      <c r="AI5" s="177"/>
      <c r="AJ5" s="183"/>
      <c r="AK5" s="9"/>
      <c r="AL5" s="184"/>
      <c r="AM5" s="183"/>
      <c r="AN5" s="11"/>
      <c r="AO5" s="9"/>
    </row>
    <row r="6" spans="1:46" ht="17.100000000000001" customHeight="1" x14ac:dyDescent="0.25">
      <c r="A6" s="91" t="s">
        <v>29</v>
      </c>
      <c r="C6" s="22"/>
      <c r="D6" s="23"/>
      <c r="E6" s="24"/>
      <c r="F6" s="24"/>
      <c r="G6" s="24"/>
      <c r="H6" s="24"/>
      <c r="I6" s="24"/>
      <c r="J6" s="24"/>
      <c r="K6" s="24"/>
      <c r="L6" s="24"/>
      <c r="M6" s="24"/>
      <c r="N6" s="24"/>
      <c r="O6" s="24"/>
      <c r="P6" s="24"/>
      <c r="Q6" s="24"/>
      <c r="R6" s="24"/>
      <c r="S6" s="24"/>
      <c r="T6" s="24"/>
      <c r="U6" s="24"/>
      <c r="V6" s="24"/>
      <c r="W6" s="24"/>
      <c r="X6" s="24"/>
      <c r="Y6" s="24"/>
      <c r="Z6" s="25"/>
      <c r="AA6" s="25"/>
      <c r="AB6" s="143"/>
      <c r="AC6" s="144"/>
      <c r="AE6" s="10"/>
      <c r="AG6" s="183"/>
      <c r="AH6" s="183"/>
      <c r="AI6" s="177"/>
      <c r="AK6" s="27"/>
      <c r="AL6" s="51"/>
      <c r="AM6" s="9"/>
      <c r="AN6" s="11"/>
      <c r="AO6" s="9"/>
    </row>
    <row r="7" spans="1:46" ht="65.099999999999994" customHeight="1" x14ac:dyDescent="0.25">
      <c r="A7" s="345" t="s">
        <v>118</v>
      </c>
      <c r="B7" s="345" t="s">
        <v>92</v>
      </c>
      <c r="C7" s="346" t="s">
        <v>33</v>
      </c>
      <c r="D7" s="347" t="s">
        <v>121</v>
      </c>
      <c r="E7" s="347" t="s">
        <v>93</v>
      </c>
      <c r="F7" s="348" t="s">
        <v>114</v>
      </c>
      <c r="G7" s="349"/>
      <c r="H7" s="349"/>
      <c r="I7" s="349"/>
      <c r="J7" s="349"/>
      <c r="K7" s="349"/>
      <c r="L7" s="350"/>
      <c r="M7" s="350"/>
      <c r="N7" s="350"/>
      <c r="O7" s="350"/>
      <c r="P7" s="28"/>
      <c r="Q7" s="28"/>
      <c r="R7" s="28"/>
      <c r="S7" s="28"/>
      <c r="T7" s="28"/>
      <c r="U7" s="28"/>
      <c r="V7" s="28"/>
      <c r="W7" s="28"/>
      <c r="X7" s="28"/>
      <c r="Y7" s="28"/>
      <c r="Z7" s="29"/>
      <c r="AA7" s="90" t="s">
        <v>81</v>
      </c>
      <c r="AB7" s="151" t="s">
        <v>25</v>
      </c>
      <c r="AC7" s="176" t="s">
        <v>2</v>
      </c>
      <c r="AE7" s="10"/>
      <c r="AG7" s="30" t="s">
        <v>3</v>
      </c>
      <c r="AH7" s="31" t="s">
        <v>4</v>
      </c>
      <c r="AI7" s="152" t="s">
        <v>73</v>
      </c>
      <c r="AJ7" s="31" t="s">
        <v>5</v>
      </c>
      <c r="AK7" s="32" t="s">
        <v>6</v>
      </c>
      <c r="AL7" s="31" t="s">
        <v>78</v>
      </c>
      <c r="AM7" s="169" t="s">
        <v>79</v>
      </c>
      <c r="AN7" s="11"/>
      <c r="AO7" s="9"/>
    </row>
    <row r="8" spans="1:46" x14ac:dyDescent="0.25">
      <c r="A8" s="40"/>
      <c r="B8" s="40"/>
      <c r="C8" s="92"/>
      <c r="D8" s="33">
        <v>0</v>
      </c>
      <c r="E8" s="34" t="s">
        <v>89</v>
      </c>
      <c r="F8" s="35"/>
      <c r="G8" s="35"/>
      <c r="H8" s="35"/>
      <c r="I8" s="35"/>
      <c r="J8" s="35"/>
      <c r="K8" s="35"/>
      <c r="L8" s="35"/>
      <c r="M8" s="35"/>
      <c r="N8" s="35"/>
      <c r="O8" s="35"/>
      <c r="P8" s="35"/>
      <c r="Q8" s="35"/>
      <c r="R8" s="35"/>
      <c r="S8" s="35"/>
      <c r="T8" s="35"/>
      <c r="U8" s="35"/>
      <c r="V8" s="35"/>
      <c r="W8" s="35"/>
      <c r="X8" s="35"/>
      <c r="Y8" s="35"/>
      <c r="Z8" s="36"/>
      <c r="AA8" s="37"/>
      <c r="AB8" s="253">
        <f>SUM(F8:Y8)</f>
        <v>0</v>
      </c>
      <c r="AC8" s="254">
        <f>(D8/232)*AB8</f>
        <v>0</v>
      </c>
      <c r="AE8" s="10"/>
      <c r="AG8" s="164">
        <f t="shared" ref="AG8:AG9" si="0">IF(D8&gt;0,MIN($AG$4,D8),0)</f>
        <v>0</v>
      </c>
      <c r="AH8" s="38">
        <f t="shared" ref="AH8:AH9" si="1">AB8</f>
        <v>0</v>
      </c>
      <c r="AI8" s="165">
        <f t="shared" ref="AI8:AI9" si="2">MIN(AC8,(AG8/232)*AH8)</f>
        <v>0</v>
      </c>
      <c r="AJ8" s="166">
        <v>0</v>
      </c>
      <c r="AK8" s="167">
        <f t="shared" ref="AK8:AK9" si="3">AC8-AI8</f>
        <v>0</v>
      </c>
      <c r="AL8" s="213"/>
      <c r="AM8" s="171"/>
      <c r="AN8" s="11"/>
      <c r="AO8" s="9"/>
    </row>
    <row r="9" spans="1:46" x14ac:dyDescent="0.25">
      <c r="A9" s="40"/>
      <c r="B9" s="40"/>
      <c r="C9" s="92"/>
      <c r="D9" s="33">
        <v>0</v>
      </c>
      <c r="E9" s="34" t="s">
        <v>89</v>
      </c>
      <c r="F9" s="35"/>
      <c r="G9" s="35"/>
      <c r="H9" s="35"/>
      <c r="I9" s="35"/>
      <c r="J9" s="35"/>
      <c r="K9" s="35"/>
      <c r="L9" s="35"/>
      <c r="M9" s="35"/>
      <c r="N9" s="35"/>
      <c r="O9" s="35"/>
      <c r="P9" s="35"/>
      <c r="Q9" s="35"/>
      <c r="R9" s="35"/>
      <c r="S9" s="35"/>
      <c r="T9" s="35"/>
      <c r="U9" s="35"/>
      <c r="V9" s="35"/>
      <c r="W9" s="35"/>
      <c r="X9" s="35"/>
      <c r="Y9" s="35"/>
      <c r="Z9" s="36"/>
      <c r="AA9" s="37"/>
      <c r="AB9" s="253">
        <f>SUM(F9:Y9)</f>
        <v>0</v>
      </c>
      <c r="AC9" s="254">
        <f>(D9/232)*AB9</f>
        <v>0</v>
      </c>
      <c r="AE9" s="10"/>
      <c r="AG9" s="164">
        <f t="shared" si="0"/>
        <v>0</v>
      </c>
      <c r="AH9" s="38">
        <f t="shared" si="1"/>
        <v>0</v>
      </c>
      <c r="AI9" s="165">
        <f t="shared" si="2"/>
        <v>0</v>
      </c>
      <c r="AJ9" s="166">
        <v>0</v>
      </c>
      <c r="AK9" s="167">
        <f t="shared" si="3"/>
        <v>0</v>
      </c>
      <c r="AL9" s="214"/>
      <c r="AM9" s="172"/>
      <c r="AN9" s="11"/>
      <c r="AO9" s="9"/>
      <c r="AT9" s="170" t="s">
        <v>7</v>
      </c>
    </row>
    <row r="10" spans="1:46" s="11" customFormat="1" x14ac:dyDescent="0.25">
      <c r="E10" s="20"/>
      <c r="AB10" s="153" t="s">
        <v>8</v>
      </c>
      <c r="AC10" s="153" t="s">
        <v>2</v>
      </c>
      <c r="AE10" s="43"/>
      <c r="AG10" s="185"/>
      <c r="AH10" s="186"/>
      <c r="AI10" s="178"/>
      <c r="AJ10" s="187"/>
      <c r="AK10" s="187"/>
      <c r="AL10" s="184"/>
      <c r="AM10" s="49"/>
      <c r="AO10" s="44"/>
      <c r="AP10" s="44"/>
      <c r="AQ10" s="44"/>
      <c r="AR10" s="44"/>
      <c r="AS10" s="44"/>
      <c r="AT10" s="170"/>
    </row>
    <row r="11" spans="1:46" x14ac:dyDescent="0.25">
      <c r="A11" s="8"/>
      <c r="B11" s="8"/>
      <c r="C11" s="8"/>
      <c r="D11" s="45"/>
      <c r="E11" s="45" t="s">
        <v>83</v>
      </c>
      <c r="F11" s="255">
        <f t="shared" ref="F11:Y11" si="4">SUM(F8:F9)</f>
        <v>0</v>
      </c>
      <c r="G11" s="255">
        <f t="shared" si="4"/>
        <v>0</v>
      </c>
      <c r="H11" s="255">
        <f t="shared" si="4"/>
        <v>0</v>
      </c>
      <c r="I11" s="255">
        <f t="shared" si="4"/>
        <v>0</v>
      </c>
      <c r="J11" s="255">
        <f t="shared" si="4"/>
        <v>0</v>
      </c>
      <c r="K11" s="255">
        <f t="shared" si="4"/>
        <v>0</v>
      </c>
      <c r="L11" s="255">
        <f t="shared" si="4"/>
        <v>0</v>
      </c>
      <c r="M11" s="255">
        <f t="shared" si="4"/>
        <v>0</v>
      </c>
      <c r="N11" s="255">
        <f t="shared" si="4"/>
        <v>0</v>
      </c>
      <c r="O11" s="255">
        <f t="shared" si="4"/>
        <v>0</v>
      </c>
      <c r="P11" s="255">
        <f t="shared" si="4"/>
        <v>0</v>
      </c>
      <c r="Q11" s="255">
        <f t="shared" si="4"/>
        <v>0</v>
      </c>
      <c r="R11" s="255">
        <f t="shared" si="4"/>
        <v>0</v>
      </c>
      <c r="S11" s="255">
        <f t="shared" si="4"/>
        <v>0</v>
      </c>
      <c r="T11" s="255">
        <f t="shared" si="4"/>
        <v>0</v>
      </c>
      <c r="U11" s="255">
        <f t="shared" si="4"/>
        <v>0</v>
      </c>
      <c r="V11" s="255">
        <f t="shared" si="4"/>
        <v>0</v>
      </c>
      <c r="W11" s="255">
        <f t="shared" si="4"/>
        <v>0</v>
      </c>
      <c r="X11" s="255">
        <f t="shared" si="4"/>
        <v>0</v>
      </c>
      <c r="Y11" s="255">
        <f t="shared" si="4"/>
        <v>0</v>
      </c>
      <c r="Z11" s="256"/>
      <c r="AA11" s="257">
        <f>SUM(AA8:AA9)</f>
        <v>0</v>
      </c>
      <c r="AB11" s="258">
        <f>SUM(AB8:AB9)</f>
        <v>0</v>
      </c>
      <c r="AC11" s="259">
        <f>SUM(AC8:AC9)</f>
        <v>0</v>
      </c>
      <c r="AE11" s="10"/>
      <c r="AG11" s="47">
        <f>COUNTIF(AI8:AI10,"&gt;1")</f>
        <v>0</v>
      </c>
      <c r="AH11" s="154">
        <f>SUM(AH8:AH10)</f>
        <v>0</v>
      </c>
      <c r="AI11" s="168">
        <f>SUM(AI8:AI10)</f>
        <v>0</v>
      </c>
      <c r="AJ11" s="168">
        <f>SUM(AJ8:AJ10)</f>
        <v>0</v>
      </c>
      <c r="AK11" s="168">
        <f>SUM(AK8:AK10)</f>
        <v>0</v>
      </c>
      <c r="AL11" s="51"/>
      <c r="AM11" s="9"/>
      <c r="AN11" s="11"/>
      <c r="AO11" s="9"/>
    </row>
    <row r="12" spans="1:46" s="49" customFormat="1" ht="13.15" customHeight="1" x14ac:dyDescent="0.25">
      <c r="A12" s="8"/>
      <c r="B12" s="8"/>
      <c r="C12" s="8"/>
      <c r="E12" s="45" t="s">
        <v>80</v>
      </c>
      <c r="F12" s="260">
        <f t="shared" ref="F12:Y12" si="5">COUNTIF(F8:F10,"&gt;0")</f>
        <v>0</v>
      </c>
      <c r="G12" s="260">
        <f t="shared" si="5"/>
        <v>0</v>
      </c>
      <c r="H12" s="260">
        <f t="shared" si="5"/>
        <v>0</v>
      </c>
      <c r="I12" s="260">
        <f t="shared" si="5"/>
        <v>0</v>
      </c>
      <c r="J12" s="260">
        <f t="shared" si="5"/>
        <v>0</v>
      </c>
      <c r="K12" s="260">
        <f t="shared" si="5"/>
        <v>0</v>
      </c>
      <c r="L12" s="260">
        <f t="shared" si="5"/>
        <v>0</v>
      </c>
      <c r="M12" s="260">
        <f t="shared" si="5"/>
        <v>0</v>
      </c>
      <c r="N12" s="260">
        <f t="shared" si="5"/>
        <v>0</v>
      </c>
      <c r="O12" s="260">
        <f t="shared" si="5"/>
        <v>0</v>
      </c>
      <c r="P12" s="48">
        <f t="shared" si="5"/>
        <v>0</v>
      </c>
      <c r="Q12" s="48">
        <f t="shared" si="5"/>
        <v>0</v>
      </c>
      <c r="R12" s="48">
        <f t="shared" si="5"/>
        <v>0</v>
      </c>
      <c r="S12" s="48">
        <f t="shared" si="5"/>
        <v>0</v>
      </c>
      <c r="T12" s="48">
        <f t="shared" si="5"/>
        <v>0</v>
      </c>
      <c r="U12" s="48">
        <f t="shared" si="5"/>
        <v>0</v>
      </c>
      <c r="V12" s="48">
        <f t="shared" si="5"/>
        <v>0</v>
      </c>
      <c r="W12" s="48">
        <f t="shared" si="5"/>
        <v>0</v>
      </c>
      <c r="X12" s="48">
        <f t="shared" si="5"/>
        <v>0</v>
      </c>
      <c r="Y12" s="48">
        <f t="shared" si="5"/>
        <v>0</v>
      </c>
      <c r="AA12" s="49" t="s">
        <v>82</v>
      </c>
      <c r="AB12" s="155"/>
      <c r="AC12" s="89"/>
      <c r="AE12" s="50"/>
      <c r="AG12" s="188" t="s">
        <v>32</v>
      </c>
      <c r="AH12" s="42" t="s">
        <v>9</v>
      </c>
      <c r="AI12" s="153" t="s">
        <v>74</v>
      </c>
      <c r="AJ12" s="153" t="s">
        <v>75</v>
      </c>
      <c r="AK12" s="153" t="s">
        <v>76</v>
      </c>
      <c r="AL12" s="51"/>
      <c r="AO12" s="9"/>
      <c r="AP12" s="9"/>
      <c r="AQ12" s="9"/>
      <c r="AR12" s="9"/>
      <c r="AS12" s="9"/>
      <c r="AT12" s="170"/>
    </row>
    <row r="13" spans="1:46" x14ac:dyDescent="0.25">
      <c r="E13" s="52"/>
      <c r="F13" s="21" t="s">
        <v>110</v>
      </c>
      <c r="AD13" s="11"/>
      <c r="AE13" s="43"/>
      <c r="AF13" s="11"/>
      <c r="AG13" s="189"/>
      <c r="AH13" s="190"/>
      <c r="AI13" s="175"/>
      <c r="AJ13" s="53"/>
      <c r="AK13" s="54"/>
      <c r="AL13" s="51"/>
      <c r="AM13" s="49"/>
      <c r="AN13" s="11"/>
      <c r="AO13" s="9"/>
    </row>
    <row r="14" spans="1:46" s="11" customFormat="1" x14ac:dyDescent="0.25">
      <c r="A14" s="71"/>
      <c r="B14" s="71"/>
      <c r="C14" s="71"/>
      <c r="D14" s="71"/>
      <c r="E14" s="20"/>
      <c r="Z14" s="8"/>
      <c r="AA14" s="8"/>
      <c r="AB14" s="148"/>
      <c r="AC14" s="175"/>
      <c r="AE14" s="43"/>
      <c r="AG14" s="190"/>
      <c r="AH14" s="190"/>
      <c r="AI14" s="175"/>
      <c r="AJ14" s="191"/>
      <c r="AK14" s="192"/>
      <c r="AL14" s="51"/>
      <c r="AM14" s="49"/>
      <c r="AO14" s="44"/>
      <c r="AP14" s="44"/>
      <c r="AQ14" s="44"/>
      <c r="AR14" s="44"/>
      <c r="AS14" s="44"/>
      <c r="AT14" s="170"/>
    </row>
    <row r="15" spans="1:46" s="12" customFormat="1" ht="21" customHeight="1" x14ac:dyDescent="0.25">
      <c r="A15" s="341" t="s">
        <v>27</v>
      </c>
      <c r="B15" s="342"/>
      <c r="C15" s="342"/>
      <c r="D15" s="343"/>
      <c r="E15" s="351"/>
      <c r="F15" s="351"/>
      <c r="G15" s="351"/>
      <c r="H15" s="351"/>
      <c r="I15" s="351"/>
      <c r="J15" s="351"/>
      <c r="K15" s="351"/>
      <c r="L15" s="351"/>
      <c r="M15" s="351"/>
      <c r="N15" s="351"/>
      <c r="O15" s="351"/>
      <c r="P15" s="55"/>
      <c r="Q15" s="55"/>
      <c r="R15" s="55"/>
      <c r="S15" s="55"/>
      <c r="T15" s="55"/>
      <c r="U15" s="55"/>
      <c r="V15" s="55"/>
      <c r="W15" s="55"/>
      <c r="X15" s="55"/>
      <c r="Y15" s="55"/>
      <c r="Z15" s="225"/>
      <c r="AA15" s="8"/>
      <c r="AB15" s="145"/>
      <c r="AC15" s="177"/>
      <c r="AE15" s="56"/>
      <c r="AG15" s="193"/>
      <c r="AH15" s="57"/>
      <c r="AI15" s="194"/>
      <c r="AJ15" s="58"/>
      <c r="AK15" s="59"/>
      <c r="AL15" s="195"/>
      <c r="AN15" s="17"/>
      <c r="AO15" s="15"/>
      <c r="AP15" s="15"/>
      <c r="AQ15" s="15"/>
      <c r="AR15" s="15"/>
      <c r="AS15" s="15"/>
      <c r="AT15" s="170"/>
    </row>
    <row r="16" spans="1:46" s="12" customFormat="1" ht="17.100000000000001" customHeight="1" thickBot="1" x14ac:dyDescent="0.3">
      <c r="A16" s="227" t="s">
        <v>119</v>
      </c>
      <c r="B16" s="228"/>
      <c r="C16" s="228"/>
      <c r="D16" s="229"/>
      <c r="E16" s="230"/>
      <c r="F16" s="230"/>
      <c r="G16" s="230"/>
      <c r="H16" s="230"/>
      <c r="I16" s="230"/>
      <c r="J16" s="230"/>
      <c r="K16" s="230"/>
      <c r="L16" s="230"/>
      <c r="M16" s="230"/>
      <c r="N16" s="230"/>
      <c r="O16" s="230"/>
      <c r="P16" s="226"/>
      <c r="Q16" s="226"/>
      <c r="R16" s="226"/>
      <c r="S16" s="226"/>
      <c r="T16" s="226"/>
      <c r="U16" s="226"/>
      <c r="V16" s="226"/>
      <c r="W16" s="226"/>
      <c r="X16" s="226"/>
      <c r="Y16" s="226"/>
      <c r="Z16" s="225"/>
      <c r="AA16" s="8"/>
      <c r="AB16" s="145"/>
      <c r="AC16" s="177"/>
      <c r="AE16" s="56"/>
      <c r="AG16" s="193"/>
      <c r="AH16" s="57"/>
      <c r="AI16" s="194"/>
      <c r="AJ16" s="58"/>
      <c r="AK16" s="59"/>
      <c r="AL16" s="195"/>
      <c r="AN16" s="17"/>
      <c r="AO16" s="15"/>
      <c r="AP16" s="15"/>
      <c r="AQ16" s="15"/>
      <c r="AR16" s="15"/>
      <c r="AS16" s="15"/>
      <c r="AT16" s="170"/>
    </row>
    <row r="17" spans="1:46" s="11" customFormat="1" ht="17.100000000000001" customHeight="1" thickBot="1" x14ac:dyDescent="0.3">
      <c r="A17" s="61" t="s">
        <v>103</v>
      </c>
      <c r="D17" s="20"/>
      <c r="AB17" s="148"/>
      <c r="AC17" s="177"/>
      <c r="AE17" s="43"/>
      <c r="AG17" s="196">
        <v>900</v>
      </c>
      <c r="AH17" s="189" t="s">
        <v>10</v>
      </c>
      <c r="AI17" s="175"/>
      <c r="AJ17" s="191"/>
      <c r="AK17" s="192"/>
      <c r="AL17" s="51"/>
      <c r="AM17" s="49"/>
      <c r="AO17" s="44"/>
      <c r="AP17" s="44"/>
      <c r="AQ17" s="44"/>
      <c r="AR17" s="44"/>
      <c r="AS17" s="44"/>
      <c r="AT17" s="170"/>
    </row>
    <row r="18" spans="1:46" s="17" customFormat="1" ht="45" customHeight="1" x14ac:dyDescent="0.25">
      <c r="A18" s="345" t="s">
        <v>120</v>
      </c>
      <c r="B18" s="352" t="s">
        <v>28</v>
      </c>
      <c r="C18" s="347" t="s">
        <v>15</v>
      </c>
      <c r="D18" s="347" t="s">
        <v>91</v>
      </c>
      <c r="E18" s="347" t="s">
        <v>30</v>
      </c>
      <c r="F18" s="346" t="s">
        <v>86</v>
      </c>
      <c r="G18" s="353"/>
      <c r="H18" s="353"/>
      <c r="I18" s="353"/>
      <c r="J18" s="353"/>
      <c r="K18" s="354"/>
      <c r="L18" s="355"/>
      <c r="M18" s="355"/>
      <c r="N18" s="355"/>
      <c r="O18" s="355"/>
      <c r="P18" s="63"/>
      <c r="Q18" s="63"/>
      <c r="R18" s="63"/>
      <c r="S18" s="63"/>
      <c r="T18" s="63"/>
      <c r="U18" s="63"/>
      <c r="V18" s="63"/>
      <c r="W18" s="63"/>
      <c r="X18" s="63"/>
      <c r="Y18" s="63"/>
      <c r="Z18" s="11"/>
      <c r="AA18" s="11"/>
      <c r="AB18" s="176" t="s">
        <v>8</v>
      </c>
      <c r="AC18" s="232" t="s">
        <v>11</v>
      </c>
      <c r="AE18" s="64"/>
      <c r="AG18" s="31" t="s">
        <v>12</v>
      </c>
      <c r="AH18" s="31" t="s">
        <v>95</v>
      </c>
      <c r="AI18" s="152" t="s">
        <v>73</v>
      </c>
      <c r="AJ18" s="31" t="s">
        <v>5</v>
      </c>
      <c r="AK18" s="65" t="s">
        <v>6</v>
      </c>
      <c r="AL18" s="31" t="s">
        <v>78</v>
      </c>
      <c r="AM18" s="169" t="s">
        <v>79</v>
      </c>
      <c r="AO18" s="66"/>
      <c r="AP18" s="66"/>
      <c r="AQ18" s="66"/>
      <c r="AR18" s="66"/>
      <c r="AS18" s="66"/>
      <c r="AT18" s="170"/>
    </row>
    <row r="19" spans="1:46" s="11" customFormat="1" x14ac:dyDescent="0.25">
      <c r="A19" s="67"/>
      <c r="B19" s="67"/>
      <c r="C19" s="34"/>
      <c r="D19" s="68">
        <v>0</v>
      </c>
      <c r="E19" s="68">
        <v>0</v>
      </c>
      <c r="F19" s="35"/>
      <c r="G19" s="35"/>
      <c r="H19" s="35"/>
      <c r="I19" s="35"/>
      <c r="J19" s="35"/>
      <c r="K19" s="35"/>
      <c r="L19" s="35"/>
      <c r="M19" s="35"/>
      <c r="N19" s="35"/>
      <c r="O19" s="35"/>
      <c r="P19" s="35"/>
      <c r="Q19" s="35"/>
      <c r="R19" s="35"/>
      <c r="S19" s="35"/>
      <c r="T19" s="35"/>
      <c r="U19" s="35"/>
      <c r="V19" s="35"/>
      <c r="W19" s="35"/>
      <c r="X19" s="35"/>
      <c r="Y19" s="35"/>
      <c r="AB19" s="261">
        <f t="shared" ref="AB19:AB50" si="6">SUM(F19:Y19)</f>
        <v>0</v>
      </c>
      <c r="AC19" s="262">
        <f t="shared" ref="AC19:AC50" si="7">E19*AB19</f>
        <v>0</v>
      </c>
      <c r="AD19" s="60">
        <v>350</v>
      </c>
      <c r="AE19" s="69"/>
      <c r="AF19" s="60"/>
      <c r="AG19" s="197">
        <f t="shared" ref="AG19:AG50" si="8">ROUND(MIN(E19,$AG$17),2)</f>
        <v>0</v>
      </c>
      <c r="AH19" s="198">
        <f>AB19</f>
        <v>0</v>
      </c>
      <c r="AI19" s="199">
        <f>AG19*AH19</f>
        <v>0</v>
      </c>
      <c r="AJ19" s="166">
        <v>0</v>
      </c>
      <c r="AK19" s="167">
        <f>AC19-AI19</f>
        <v>0</v>
      </c>
      <c r="AL19" s="213"/>
      <c r="AM19" s="171"/>
      <c r="AO19" s="173"/>
      <c r="AP19" s="44"/>
      <c r="AQ19" s="44"/>
      <c r="AR19" s="44"/>
      <c r="AS19" s="44"/>
      <c r="AT19" s="170"/>
    </row>
    <row r="20" spans="1:46" s="11" customFormat="1" x14ac:dyDescent="0.25">
      <c r="A20" s="67"/>
      <c r="B20" s="67"/>
      <c r="C20" s="34"/>
      <c r="D20" s="68">
        <v>0</v>
      </c>
      <c r="E20" s="68">
        <v>0</v>
      </c>
      <c r="F20" s="35"/>
      <c r="G20" s="35"/>
      <c r="H20" s="35"/>
      <c r="I20" s="35"/>
      <c r="J20" s="35"/>
      <c r="K20" s="35"/>
      <c r="L20" s="35"/>
      <c r="M20" s="35"/>
      <c r="N20" s="35"/>
      <c r="O20" s="35"/>
      <c r="P20" s="35"/>
      <c r="Q20" s="35"/>
      <c r="R20" s="35"/>
      <c r="S20" s="35"/>
      <c r="T20" s="35"/>
      <c r="U20" s="35"/>
      <c r="V20" s="35"/>
      <c r="W20" s="35"/>
      <c r="X20" s="35"/>
      <c r="Y20" s="35"/>
      <c r="AB20" s="261">
        <f t="shared" si="6"/>
        <v>0</v>
      </c>
      <c r="AC20" s="262">
        <f t="shared" si="7"/>
        <v>0</v>
      </c>
      <c r="AD20" s="60">
        <v>350</v>
      </c>
      <c r="AE20" s="69"/>
      <c r="AF20" s="60"/>
      <c r="AG20" s="197">
        <f t="shared" si="8"/>
        <v>0</v>
      </c>
      <c r="AH20" s="198">
        <f>AB20</f>
        <v>0</v>
      </c>
      <c r="AI20" s="199">
        <f t="shared" ref="AI20:AI50" si="9">AG20*AH20</f>
        <v>0</v>
      </c>
      <c r="AJ20" s="166">
        <v>0</v>
      </c>
      <c r="AK20" s="167">
        <f t="shared" ref="AK20:AK50" si="10">AC20-AI20</f>
        <v>0</v>
      </c>
      <c r="AL20" s="214"/>
      <c r="AM20" s="172"/>
      <c r="AO20" s="44"/>
      <c r="AP20" s="44"/>
      <c r="AQ20" s="44"/>
      <c r="AR20" s="44"/>
      <c r="AS20" s="44"/>
      <c r="AT20" s="170"/>
    </row>
    <row r="21" spans="1:46" s="11" customFormat="1" x14ac:dyDescent="0.25">
      <c r="A21" s="67"/>
      <c r="B21" s="67"/>
      <c r="C21" s="34"/>
      <c r="D21" s="68">
        <v>0</v>
      </c>
      <c r="E21" s="68">
        <v>0</v>
      </c>
      <c r="F21" s="35"/>
      <c r="G21" s="35"/>
      <c r="H21" s="35"/>
      <c r="I21" s="35"/>
      <c r="J21" s="35"/>
      <c r="K21" s="35"/>
      <c r="L21" s="35"/>
      <c r="M21" s="35"/>
      <c r="N21" s="35"/>
      <c r="O21" s="35"/>
      <c r="P21" s="35"/>
      <c r="Q21" s="35"/>
      <c r="R21" s="35"/>
      <c r="S21" s="35"/>
      <c r="T21" s="35"/>
      <c r="U21" s="35"/>
      <c r="V21" s="35"/>
      <c r="W21" s="35"/>
      <c r="X21" s="35"/>
      <c r="Y21" s="35"/>
      <c r="AB21" s="261">
        <f t="shared" si="6"/>
        <v>0</v>
      </c>
      <c r="AC21" s="262">
        <f t="shared" si="7"/>
        <v>0</v>
      </c>
      <c r="AD21" s="60">
        <v>350</v>
      </c>
      <c r="AE21" s="69"/>
      <c r="AF21" s="60"/>
      <c r="AG21" s="197">
        <f t="shared" si="8"/>
        <v>0</v>
      </c>
      <c r="AH21" s="198">
        <v>0</v>
      </c>
      <c r="AI21" s="199">
        <f t="shared" si="9"/>
        <v>0</v>
      </c>
      <c r="AJ21" s="166">
        <v>0</v>
      </c>
      <c r="AK21" s="167">
        <f t="shared" si="10"/>
        <v>0</v>
      </c>
      <c r="AL21" s="214"/>
      <c r="AM21" s="172"/>
      <c r="AO21" s="44"/>
      <c r="AP21" s="44"/>
      <c r="AQ21" s="44"/>
      <c r="AR21" s="44"/>
      <c r="AS21" s="44"/>
      <c r="AT21" s="170"/>
    </row>
    <row r="22" spans="1:46" s="11" customFormat="1" x14ac:dyDescent="0.25">
      <c r="A22" s="67"/>
      <c r="B22" s="67"/>
      <c r="C22" s="34"/>
      <c r="D22" s="68">
        <v>0</v>
      </c>
      <c r="E22" s="68">
        <v>0</v>
      </c>
      <c r="F22" s="35"/>
      <c r="G22" s="35"/>
      <c r="H22" s="35"/>
      <c r="I22" s="35"/>
      <c r="J22" s="35"/>
      <c r="K22" s="35"/>
      <c r="L22" s="35"/>
      <c r="M22" s="35"/>
      <c r="N22" s="35"/>
      <c r="O22" s="35"/>
      <c r="P22" s="35"/>
      <c r="Q22" s="35"/>
      <c r="R22" s="35"/>
      <c r="S22" s="35"/>
      <c r="T22" s="35"/>
      <c r="U22" s="35"/>
      <c r="V22" s="35"/>
      <c r="W22" s="35"/>
      <c r="X22" s="35"/>
      <c r="Y22" s="35"/>
      <c r="AB22" s="261">
        <f t="shared" si="6"/>
        <v>0</v>
      </c>
      <c r="AC22" s="262">
        <f t="shared" si="7"/>
        <v>0</v>
      </c>
      <c r="AD22" s="60">
        <v>350</v>
      </c>
      <c r="AE22" s="69"/>
      <c r="AF22" s="60"/>
      <c r="AG22" s="197">
        <f t="shared" si="8"/>
        <v>0</v>
      </c>
      <c r="AH22" s="198">
        <v>0</v>
      </c>
      <c r="AI22" s="199">
        <f t="shared" si="9"/>
        <v>0</v>
      </c>
      <c r="AJ22" s="166">
        <v>0</v>
      </c>
      <c r="AK22" s="167">
        <f t="shared" si="10"/>
        <v>0</v>
      </c>
      <c r="AL22" s="214"/>
      <c r="AM22" s="172"/>
      <c r="AO22" s="44"/>
      <c r="AP22" s="44"/>
      <c r="AQ22" s="44"/>
      <c r="AR22" s="44"/>
      <c r="AS22" s="44"/>
      <c r="AT22" s="170"/>
    </row>
    <row r="23" spans="1:46" s="11" customFormat="1" x14ac:dyDescent="0.25">
      <c r="A23" s="67"/>
      <c r="B23" s="67"/>
      <c r="C23" s="34"/>
      <c r="D23" s="68">
        <v>0</v>
      </c>
      <c r="E23" s="68">
        <v>0</v>
      </c>
      <c r="F23" s="35"/>
      <c r="G23" s="35"/>
      <c r="H23" s="35"/>
      <c r="I23" s="35"/>
      <c r="J23" s="35"/>
      <c r="K23" s="35"/>
      <c r="L23" s="35"/>
      <c r="M23" s="35"/>
      <c r="N23" s="35"/>
      <c r="O23" s="35"/>
      <c r="P23" s="35"/>
      <c r="Q23" s="35"/>
      <c r="R23" s="35"/>
      <c r="S23" s="35"/>
      <c r="T23" s="35"/>
      <c r="U23" s="35"/>
      <c r="V23" s="35"/>
      <c r="W23" s="35"/>
      <c r="X23" s="35"/>
      <c r="Y23" s="35"/>
      <c r="AB23" s="261">
        <f t="shared" si="6"/>
        <v>0</v>
      </c>
      <c r="AC23" s="262">
        <f t="shared" si="7"/>
        <v>0</v>
      </c>
      <c r="AD23" s="60">
        <v>350</v>
      </c>
      <c r="AE23" s="69"/>
      <c r="AF23" s="60"/>
      <c r="AG23" s="197">
        <f t="shared" si="8"/>
        <v>0</v>
      </c>
      <c r="AH23" s="198">
        <f t="shared" ref="AH23:AH50" si="11">AB23</f>
        <v>0</v>
      </c>
      <c r="AI23" s="199">
        <f t="shared" si="9"/>
        <v>0</v>
      </c>
      <c r="AJ23" s="166">
        <v>0</v>
      </c>
      <c r="AK23" s="167">
        <f t="shared" si="10"/>
        <v>0</v>
      </c>
      <c r="AL23" s="214"/>
      <c r="AM23" s="172"/>
      <c r="AO23" s="44"/>
      <c r="AP23" s="44"/>
      <c r="AQ23" s="44"/>
      <c r="AR23" s="44"/>
      <c r="AS23" s="44"/>
      <c r="AT23" s="170"/>
    </row>
    <row r="24" spans="1:46" s="11" customFormat="1" x14ac:dyDescent="0.25">
      <c r="A24" s="67"/>
      <c r="B24" s="67"/>
      <c r="C24" s="34"/>
      <c r="D24" s="68">
        <v>0</v>
      </c>
      <c r="E24" s="68">
        <v>0</v>
      </c>
      <c r="F24" s="35"/>
      <c r="G24" s="35"/>
      <c r="H24" s="35"/>
      <c r="I24" s="35"/>
      <c r="J24" s="35"/>
      <c r="K24" s="35"/>
      <c r="L24" s="35"/>
      <c r="M24" s="35"/>
      <c r="N24" s="35"/>
      <c r="O24" s="35"/>
      <c r="P24" s="35"/>
      <c r="Q24" s="35"/>
      <c r="R24" s="35"/>
      <c r="S24" s="35"/>
      <c r="T24" s="35"/>
      <c r="U24" s="35"/>
      <c r="V24" s="35"/>
      <c r="W24" s="35"/>
      <c r="X24" s="35"/>
      <c r="Y24" s="35"/>
      <c r="AB24" s="261">
        <f t="shared" si="6"/>
        <v>0</v>
      </c>
      <c r="AC24" s="262">
        <f t="shared" si="7"/>
        <v>0</v>
      </c>
      <c r="AD24" s="60">
        <v>350</v>
      </c>
      <c r="AE24" s="69"/>
      <c r="AF24" s="60"/>
      <c r="AG24" s="197">
        <f t="shared" si="8"/>
        <v>0</v>
      </c>
      <c r="AH24" s="198">
        <f t="shared" si="11"/>
        <v>0</v>
      </c>
      <c r="AI24" s="199">
        <f t="shared" si="9"/>
        <v>0</v>
      </c>
      <c r="AJ24" s="166">
        <v>0</v>
      </c>
      <c r="AK24" s="167">
        <f t="shared" si="10"/>
        <v>0</v>
      </c>
      <c r="AL24" s="214"/>
      <c r="AM24" s="172"/>
      <c r="AO24" s="44"/>
      <c r="AP24" s="44"/>
      <c r="AQ24" s="44"/>
      <c r="AR24" s="44"/>
      <c r="AS24" s="44"/>
      <c r="AT24" s="170"/>
    </row>
    <row r="25" spans="1:46" s="11" customFormat="1" x14ac:dyDescent="0.25">
      <c r="A25" s="67"/>
      <c r="B25" s="67"/>
      <c r="C25" s="34"/>
      <c r="D25" s="68">
        <v>0</v>
      </c>
      <c r="E25" s="68">
        <v>0</v>
      </c>
      <c r="F25" s="35"/>
      <c r="G25" s="35"/>
      <c r="H25" s="35"/>
      <c r="I25" s="35"/>
      <c r="J25" s="35"/>
      <c r="K25" s="35"/>
      <c r="L25" s="35"/>
      <c r="M25" s="35"/>
      <c r="N25" s="35"/>
      <c r="O25" s="35"/>
      <c r="P25" s="35"/>
      <c r="Q25" s="35"/>
      <c r="R25" s="35"/>
      <c r="S25" s="35"/>
      <c r="T25" s="35"/>
      <c r="U25" s="35"/>
      <c r="V25" s="35"/>
      <c r="W25" s="35"/>
      <c r="X25" s="35"/>
      <c r="Y25" s="35"/>
      <c r="AB25" s="261">
        <f t="shared" si="6"/>
        <v>0</v>
      </c>
      <c r="AC25" s="262">
        <f t="shared" si="7"/>
        <v>0</v>
      </c>
      <c r="AD25" s="60">
        <v>350</v>
      </c>
      <c r="AE25" s="69"/>
      <c r="AF25" s="60"/>
      <c r="AG25" s="197">
        <f t="shared" si="8"/>
        <v>0</v>
      </c>
      <c r="AH25" s="198">
        <f t="shared" si="11"/>
        <v>0</v>
      </c>
      <c r="AI25" s="199">
        <f t="shared" si="9"/>
        <v>0</v>
      </c>
      <c r="AJ25" s="166">
        <v>0</v>
      </c>
      <c r="AK25" s="167">
        <f t="shared" si="10"/>
        <v>0</v>
      </c>
      <c r="AL25" s="214"/>
      <c r="AM25" s="172"/>
      <c r="AO25" s="44"/>
      <c r="AP25" s="44"/>
      <c r="AQ25" s="44"/>
      <c r="AR25" s="44"/>
      <c r="AS25" s="44"/>
      <c r="AT25" s="170"/>
    </row>
    <row r="26" spans="1:46" s="11" customFormat="1" x14ac:dyDescent="0.25">
      <c r="A26" s="67"/>
      <c r="B26" s="67"/>
      <c r="C26" s="34"/>
      <c r="D26" s="68">
        <v>0</v>
      </c>
      <c r="E26" s="68">
        <v>0</v>
      </c>
      <c r="F26" s="35"/>
      <c r="G26" s="35"/>
      <c r="H26" s="35"/>
      <c r="I26" s="35"/>
      <c r="J26" s="35"/>
      <c r="K26" s="35"/>
      <c r="L26" s="35"/>
      <c r="M26" s="35"/>
      <c r="N26" s="35"/>
      <c r="O26" s="35"/>
      <c r="P26" s="35"/>
      <c r="Q26" s="35"/>
      <c r="R26" s="35"/>
      <c r="S26" s="35"/>
      <c r="T26" s="35"/>
      <c r="U26" s="35"/>
      <c r="V26" s="35"/>
      <c r="W26" s="35"/>
      <c r="X26" s="35"/>
      <c r="Y26" s="35"/>
      <c r="AB26" s="261">
        <f t="shared" si="6"/>
        <v>0</v>
      </c>
      <c r="AC26" s="262">
        <f t="shared" si="7"/>
        <v>0</v>
      </c>
      <c r="AD26" s="60">
        <v>350</v>
      </c>
      <c r="AE26" s="69"/>
      <c r="AF26" s="60"/>
      <c r="AG26" s="197">
        <f t="shared" si="8"/>
        <v>0</v>
      </c>
      <c r="AH26" s="198">
        <f t="shared" si="11"/>
        <v>0</v>
      </c>
      <c r="AI26" s="199">
        <f t="shared" si="9"/>
        <v>0</v>
      </c>
      <c r="AJ26" s="166">
        <v>0</v>
      </c>
      <c r="AK26" s="167">
        <f t="shared" si="10"/>
        <v>0</v>
      </c>
      <c r="AL26" s="214"/>
      <c r="AM26" s="172"/>
      <c r="AO26" s="44"/>
      <c r="AP26" s="44"/>
      <c r="AQ26" s="44"/>
      <c r="AR26" s="44"/>
      <c r="AS26" s="44"/>
      <c r="AT26" s="170"/>
    </row>
    <row r="27" spans="1:46" s="11" customFormat="1" x14ac:dyDescent="0.25">
      <c r="A27" s="67"/>
      <c r="B27" s="67"/>
      <c r="C27" s="34"/>
      <c r="D27" s="68">
        <v>0</v>
      </c>
      <c r="E27" s="33">
        <v>0</v>
      </c>
      <c r="F27" s="35"/>
      <c r="G27" s="35"/>
      <c r="H27" s="35"/>
      <c r="I27" s="35"/>
      <c r="J27" s="35"/>
      <c r="K27" s="35"/>
      <c r="L27" s="35"/>
      <c r="M27" s="35"/>
      <c r="N27" s="35"/>
      <c r="O27" s="35"/>
      <c r="P27" s="35"/>
      <c r="Q27" s="35"/>
      <c r="R27" s="35"/>
      <c r="S27" s="35"/>
      <c r="T27" s="35"/>
      <c r="U27" s="35"/>
      <c r="V27" s="35"/>
      <c r="W27" s="35"/>
      <c r="X27" s="35"/>
      <c r="Y27" s="35"/>
      <c r="AB27" s="261">
        <f t="shared" si="6"/>
        <v>0</v>
      </c>
      <c r="AC27" s="262">
        <f t="shared" si="7"/>
        <v>0</v>
      </c>
      <c r="AD27" s="60">
        <v>350</v>
      </c>
      <c r="AE27" s="69"/>
      <c r="AF27" s="60"/>
      <c r="AG27" s="197">
        <f t="shared" si="8"/>
        <v>0</v>
      </c>
      <c r="AH27" s="198">
        <f t="shared" si="11"/>
        <v>0</v>
      </c>
      <c r="AI27" s="199">
        <f t="shared" si="9"/>
        <v>0</v>
      </c>
      <c r="AJ27" s="166">
        <v>0</v>
      </c>
      <c r="AK27" s="167">
        <f t="shared" si="10"/>
        <v>0</v>
      </c>
      <c r="AL27" s="214"/>
      <c r="AM27" s="172"/>
      <c r="AO27" s="44"/>
      <c r="AP27" s="44"/>
      <c r="AQ27" s="44"/>
      <c r="AR27" s="44"/>
      <c r="AS27" s="44"/>
      <c r="AT27" s="170"/>
    </row>
    <row r="28" spans="1:46" s="11" customFormat="1" x14ac:dyDescent="0.25">
      <c r="A28" s="67"/>
      <c r="B28" s="67"/>
      <c r="C28" s="34"/>
      <c r="D28" s="68">
        <v>0</v>
      </c>
      <c r="E28" s="33">
        <v>0</v>
      </c>
      <c r="F28" s="35"/>
      <c r="G28" s="35"/>
      <c r="H28" s="35"/>
      <c r="I28" s="35"/>
      <c r="J28" s="35"/>
      <c r="K28" s="35"/>
      <c r="L28" s="35"/>
      <c r="M28" s="35"/>
      <c r="N28" s="35"/>
      <c r="O28" s="35"/>
      <c r="P28" s="35"/>
      <c r="Q28" s="35"/>
      <c r="R28" s="35"/>
      <c r="S28" s="35"/>
      <c r="T28" s="35"/>
      <c r="U28" s="35"/>
      <c r="V28" s="35"/>
      <c r="W28" s="35"/>
      <c r="X28" s="35"/>
      <c r="Y28" s="35"/>
      <c r="AB28" s="261">
        <f t="shared" si="6"/>
        <v>0</v>
      </c>
      <c r="AC28" s="262">
        <f t="shared" si="7"/>
        <v>0</v>
      </c>
      <c r="AD28" s="60">
        <v>350</v>
      </c>
      <c r="AE28" s="69"/>
      <c r="AF28" s="60"/>
      <c r="AG28" s="197">
        <f t="shared" si="8"/>
        <v>0</v>
      </c>
      <c r="AH28" s="198">
        <f t="shared" si="11"/>
        <v>0</v>
      </c>
      <c r="AI28" s="199">
        <f t="shared" si="9"/>
        <v>0</v>
      </c>
      <c r="AJ28" s="166">
        <v>0</v>
      </c>
      <c r="AK28" s="167">
        <f t="shared" si="10"/>
        <v>0</v>
      </c>
      <c r="AL28" s="214"/>
      <c r="AM28" s="172"/>
      <c r="AO28" s="44"/>
      <c r="AP28" s="44"/>
      <c r="AQ28" s="44"/>
      <c r="AR28" s="44"/>
      <c r="AS28" s="44"/>
      <c r="AT28" s="170"/>
    </row>
    <row r="29" spans="1:46" s="11" customFormat="1" ht="15" customHeight="1" x14ac:dyDescent="0.25">
      <c r="A29" s="67"/>
      <c r="B29" s="67"/>
      <c r="C29" s="34"/>
      <c r="D29" s="68">
        <v>0</v>
      </c>
      <c r="E29" s="33">
        <v>0</v>
      </c>
      <c r="F29" s="35"/>
      <c r="G29" s="35"/>
      <c r="H29" s="35"/>
      <c r="I29" s="35"/>
      <c r="J29" s="35"/>
      <c r="K29" s="35"/>
      <c r="L29" s="35"/>
      <c r="M29" s="35"/>
      <c r="N29" s="35"/>
      <c r="O29" s="35"/>
      <c r="P29" s="35"/>
      <c r="Q29" s="35"/>
      <c r="R29" s="35"/>
      <c r="S29" s="35"/>
      <c r="T29" s="35"/>
      <c r="U29" s="35"/>
      <c r="V29" s="35"/>
      <c r="W29" s="35"/>
      <c r="X29" s="35"/>
      <c r="Y29" s="35"/>
      <c r="AB29" s="261">
        <f t="shared" si="6"/>
        <v>0</v>
      </c>
      <c r="AC29" s="262">
        <f t="shared" si="7"/>
        <v>0</v>
      </c>
      <c r="AD29" s="60">
        <v>350</v>
      </c>
      <c r="AE29" s="69"/>
      <c r="AF29" s="60"/>
      <c r="AG29" s="200">
        <f t="shared" si="8"/>
        <v>0</v>
      </c>
      <c r="AH29" s="198">
        <f t="shared" si="11"/>
        <v>0</v>
      </c>
      <c r="AI29" s="199">
        <f t="shared" si="9"/>
        <v>0</v>
      </c>
      <c r="AJ29" s="166">
        <v>0</v>
      </c>
      <c r="AK29" s="167">
        <f t="shared" si="10"/>
        <v>0</v>
      </c>
      <c r="AL29" s="39"/>
      <c r="AM29" s="49"/>
      <c r="AO29" s="44"/>
      <c r="AP29" s="44"/>
      <c r="AQ29" s="44"/>
      <c r="AR29" s="44"/>
      <c r="AS29" s="44"/>
      <c r="AT29" s="170"/>
    </row>
    <row r="30" spans="1:46" s="11" customFormat="1" ht="15" customHeight="1" x14ac:dyDescent="0.25">
      <c r="A30" s="67"/>
      <c r="B30" s="67"/>
      <c r="C30" s="34"/>
      <c r="D30" s="68">
        <v>0</v>
      </c>
      <c r="E30" s="33">
        <v>0</v>
      </c>
      <c r="F30" s="35"/>
      <c r="G30" s="35"/>
      <c r="H30" s="35"/>
      <c r="I30" s="35"/>
      <c r="J30" s="35"/>
      <c r="K30" s="35"/>
      <c r="L30" s="35"/>
      <c r="M30" s="35"/>
      <c r="N30" s="35"/>
      <c r="O30" s="35"/>
      <c r="P30" s="35"/>
      <c r="Q30" s="35"/>
      <c r="R30" s="35"/>
      <c r="S30" s="35"/>
      <c r="T30" s="35"/>
      <c r="U30" s="35"/>
      <c r="V30" s="35"/>
      <c r="W30" s="35"/>
      <c r="X30" s="35"/>
      <c r="Y30" s="35"/>
      <c r="AB30" s="261">
        <f t="shared" si="6"/>
        <v>0</v>
      </c>
      <c r="AC30" s="262">
        <f t="shared" si="7"/>
        <v>0</v>
      </c>
      <c r="AD30" s="60">
        <v>350</v>
      </c>
      <c r="AE30" s="69"/>
      <c r="AF30" s="60"/>
      <c r="AG30" s="200">
        <f t="shared" si="8"/>
        <v>0</v>
      </c>
      <c r="AH30" s="198">
        <f t="shared" si="11"/>
        <v>0</v>
      </c>
      <c r="AI30" s="199">
        <f t="shared" si="9"/>
        <v>0</v>
      </c>
      <c r="AJ30" s="166">
        <v>0</v>
      </c>
      <c r="AK30" s="167">
        <f t="shared" si="10"/>
        <v>0</v>
      </c>
      <c r="AL30" s="39"/>
      <c r="AM30" s="49"/>
      <c r="AO30" s="44"/>
      <c r="AP30" s="44"/>
      <c r="AQ30" s="44"/>
      <c r="AR30" s="44"/>
      <c r="AS30" s="44"/>
      <c r="AT30" s="170"/>
    </row>
    <row r="31" spans="1:46" s="11" customFormat="1" ht="15" customHeight="1" x14ac:dyDescent="0.25">
      <c r="A31" s="67"/>
      <c r="B31" s="67"/>
      <c r="C31" s="34"/>
      <c r="D31" s="68">
        <v>0</v>
      </c>
      <c r="E31" s="33">
        <v>0</v>
      </c>
      <c r="F31" s="35"/>
      <c r="G31" s="35"/>
      <c r="H31" s="35"/>
      <c r="I31" s="35"/>
      <c r="J31" s="35"/>
      <c r="K31" s="35"/>
      <c r="L31" s="35"/>
      <c r="M31" s="35"/>
      <c r="N31" s="35"/>
      <c r="O31" s="35"/>
      <c r="P31" s="35"/>
      <c r="Q31" s="35"/>
      <c r="R31" s="35"/>
      <c r="S31" s="35"/>
      <c r="T31" s="35"/>
      <c r="U31" s="35"/>
      <c r="V31" s="35"/>
      <c r="W31" s="35"/>
      <c r="X31" s="35"/>
      <c r="Y31" s="35"/>
      <c r="AB31" s="261">
        <f t="shared" si="6"/>
        <v>0</v>
      </c>
      <c r="AC31" s="262">
        <f t="shared" si="7"/>
        <v>0</v>
      </c>
      <c r="AD31" s="60">
        <v>350</v>
      </c>
      <c r="AE31" s="69"/>
      <c r="AF31" s="60"/>
      <c r="AG31" s="200">
        <f t="shared" si="8"/>
        <v>0</v>
      </c>
      <c r="AH31" s="198">
        <f t="shared" si="11"/>
        <v>0</v>
      </c>
      <c r="AI31" s="199">
        <f t="shared" si="9"/>
        <v>0</v>
      </c>
      <c r="AJ31" s="166">
        <v>0</v>
      </c>
      <c r="AK31" s="167">
        <f t="shared" si="10"/>
        <v>0</v>
      </c>
      <c r="AL31" s="39"/>
      <c r="AM31" s="49"/>
      <c r="AO31" s="44"/>
      <c r="AP31" s="44"/>
      <c r="AQ31" s="44"/>
      <c r="AR31" s="44"/>
      <c r="AS31" s="44"/>
      <c r="AT31" s="170"/>
    </row>
    <row r="32" spans="1:46" s="11" customFormat="1" ht="15" customHeight="1" x14ac:dyDescent="0.25">
      <c r="A32" s="67"/>
      <c r="B32" s="67"/>
      <c r="C32" s="34"/>
      <c r="D32" s="68">
        <v>0</v>
      </c>
      <c r="E32" s="33">
        <v>0</v>
      </c>
      <c r="F32" s="35"/>
      <c r="G32" s="35"/>
      <c r="H32" s="35"/>
      <c r="I32" s="35"/>
      <c r="J32" s="35"/>
      <c r="K32" s="35"/>
      <c r="L32" s="35"/>
      <c r="M32" s="35"/>
      <c r="N32" s="35"/>
      <c r="O32" s="35"/>
      <c r="P32" s="35"/>
      <c r="Q32" s="35"/>
      <c r="R32" s="35"/>
      <c r="S32" s="35"/>
      <c r="T32" s="35"/>
      <c r="U32" s="35"/>
      <c r="V32" s="35"/>
      <c r="W32" s="35"/>
      <c r="X32" s="35"/>
      <c r="Y32" s="35"/>
      <c r="AB32" s="261">
        <f t="shared" si="6"/>
        <v>0</v>
      </c>
      <c r="AC32" s="262">
        <f t="shared" si="7"/>
        <v>0</v>
      </c>
      <c r="AD32" s="60">
        <v>350</v>
      </c>
      <c r="AE32" s="69"/>
      <c r="AF32" s="60"/>
      <c r="AG32" s="200">
        <f t="shared" si="8"/>
        <v>0</v>
      </c>
      <c r="AH32" s="198">
        <f t="shared" si="11"/>
        <v>0</v>
      </c>
      <c r="AI32" s="199">
        <f t="shared" si="9"/>
        <v>0</v>
      </c>
      <c r="AJ32" s="166">
        <v>0</v>
      </c>
      <c r="AK32" s="167">
        <f t="shared" si="10"/>
        <v>0</v>
      </c>
      <c r="AL32" s="39"/>
      <c r="AM32" s="49"/>
      <c r="AO32" s="44"/>
      <c r="AP32" s="44"/>
      <c r="AQ32" s="44"/>
      <c r="AR32" s="44"/>
      <c r="AS32" s="44"/>
      <c r="AT32" s="170"/>
    </row>
    <row r="33" spans="1:46" s="11" customFormat="1" ht="15" customHeight="1" x14ac:dyDescent="0.25">
      <c r="A33" s="67"/>
      <c r="B33" s="67"/>
      <c r="C33" s="34"/>
      <c r="D33" s="68">
        <v>0</v>
      </c>
      <c r="E33" s="33">
        <v>0</v>
      </c>
      <c r="F33" s="35"/>
      <c r="G33" s="35"/>
      <c r="H33" s="35"/>
      <c r="I33" s="35"/>
      <c r="J33" s="35"/>
      <c r="K33" s="35"/>
      <c r="L33" s="35"/>
      <c r="M33" s="35"/>
      <c r="N33" s="35"/>
      <c r="O33" s="35"/>
      <c r="P33" s="35"/>
      <c r="Q33" s="35"/>
      <c r="R33" s="35"/>
      <c r="S33" s="35"/>
      <c r="T33" s="35"/>
      <c r="U33" s="35"/>
      <c r="V33" s="35"/>
      <c r="W33" s="35"/>
      <c r="X33" s="35"/>
      <c r="Y33" s="35"/>
      <c r="AB33" s="261">
        <f t="shared" si="6"/>
        <v>0</v>
      </c>
      <c r="AC33" s="262">
        <f t="shared" si="7"/>
        <v>0</v>
      </c>
      <c r="AD33" s="60">
        <v>350</v>
      </c>
      <c r="AE33" s="69"/>
      <c r="AF33" s="60"/>
      <c r="AG33" s="200">
        <f t="shared" si="8"/>
        <v>0</v>
      </c>
      <c r="AH33" s="198">
        <f t="shared" si="11"/>
        <v>0</v>
      </c>
      <c r="AI33" s="199">
        <f t="shared" si="9"/>
        <v>0</v>
      </c>
      <c r="AJ33" s="166">
        <v>0</v>
      </c>
      <c r="AK33" s="167">
        <f t="shared" si="10"/>
        <v>0</v>
      </c>
      <c r="AL33" s="39"/>
      <c r="AM33" s="49"/>
      <c r="AO33" s="44"/>
      <c r="AP33" s="44"/>
      <c r="AQ33" s="44"/>
      <c r="AR33" s="44"/>
      <c r="AS33" s="44"/>
      <c r="AT33" s="170"/>
    </row>
    <row r="34" spans="1:46" s="11" customFormat="1" ht="15" customHeight="1" x14ac:dyDescent="0.25">
      <c r="A34" s="67"/>
      <c r="B34" s="67"/>
      <c r="C34" s="34"/>
      <c r="D34" s="68">
        <v>0</v>
      </c>
      <c r="E34" s="33">
        <v>0</v>
      </c>
      <c r="F34" s="35"/>
      <c r="G34" s="35"/>
      <c r="H34" s="35"/>
      <c r="I34" s="35"/>
      <c r="J34" s="35"/>
      <c r="K34" s="35"/>
      <c r="L34" s="35"/>
      <c r="M34" s="35"/>
      <c r="N34" s="35"/>
      <c r="O34" s="35"/>
      <c r="P34" s="35"/>
      <c r="Q34" s="35"/>
      <c r="R34" s="35"/>
      <c r="S34" s="35"/>
      <c r="T34" s="35"/>
      <c r="U34" s="35"/>
      <c r="V34" s="35"/>
      <c r="W34" s="35"/>
      <c r="X34" s="35"/>
      <c r="Y34" s="35"/>
      <c r="AB34" s="261">
        <f t="shared" si="6"/>
        <v>0</v>
      </c>
      <c r="AC34" s="262">
        <f t="shared" si="7"/>
        <v>0</v>
      </c>
      <c r="AD34" s="60">
        <v>350</v>
      </c>
      <c r="AE34" s="69"/>
      <c r="AF34" s="60"/>
      <c r="AG34" s="200">
        <f t="shared" si="8"/>
        <v>0</v>
      </c>
      <c r="AH34" s="198">
        <f t="shared" si="11"/>
        <v>0</v>
      </c>
      <c r="AI34" s="199">
        <f t="shared" si="9"/>
        <v>0</v>
      </c>
      <c r="AJ34" s="166">
        <v>0</v>
      </c>
      <c r="AK34" s="167">
        <f t="shared" si="10"/>
        <v>0</v>
      </c>
      <c r="AL34" s="39"/>
      <c r="AM34" s="49"/>
      <c r="AO34" s="44"/>
      <c r="AP34" s="44"/>
      <c r="AQ34" s="44"/>
      <c r="AR34" s="44"/>
      <c r="AS34" s="44"/>
      <c r="AT34" s="170"/>
    </row>
    <row r="35" spans="1:46" s="11" customFormat="1" ht="15" customHeight="1" x14ac:dyDescent="0.25">
      <c r="A35" s="67"/>
      <c r="B35" s="67"/>
      <c r="C35" s="34"/>
      <c r="D35" s="68">
        <v>0</v>
      </c>
      <c r="E35" s="33">
        <v>0</v>
      </c>
      <c r="F35" s="35"/>
      <c r="G35" s="35"/>
      <c r="H35" s="35"/>
      <c r="I35" s="35"/>
      <c r="J35" s="35"/>
      <c r="K35" s="35"/>
      <c r="L35" s="35"/>
      <c r="M35" s="35"/>
      <c r="N35" s="35"/>
      <c r="O35" s="35"/>
      <c r="P35" s="35"/>
      <c r="Q35" s="35"/>
      <c r="R35" s="35"/>
      <c r="S35" s="35"/>
      <c r="T35" s="35"/>
      <c r="U35" s="35"/>
      <c r="V35" s="35"/>
      <c r="W35" s="35"/>
      <c r="X35" s="35"/>
      <c r="Y35" s="35"/>
      <c r="AB35" s="261">
        <f t="shared" si="6"/>
        <v>0</v>
      </c>
      <c r="AC35" s="262">
        <f t="shared" si="7"/>
        <v>0</v>
      </c>
      <c r="AD35" s="60">
        <v>350</v>
      </c>
      <c r="AE35" s="69"/>
      <c r="AF35" s="60"/>
      <c r="AG35" s="200">
        <f t="shared" si="8"/>
        <v>0</v>
      </c>
      <c r="AH35" s="198">
        <f t="shared" si="11"/>
        <v>0</v>
      </c>
      <c r="AI35" s="199">
        <f t="shared" si="9"/>
        <v>0</v>
      </c>
      <c r="AJ35" s="166">
        <v>0</v>
      </c>
      <c r="AK35" s="167">
        <f t="shared" si="10"/>
        <v>0</v>
      </c>
      <c r="AL35" s="39"/>
      <c r="AM35" s="49"/>
      <c r="AO35" s="44"/>
      <c r="AP35" s="44"/>
      <c r="AQ35" s="44"/>
      <c r="AR35" s="44"/>
      <c r="AS35" s="44"/>
      <c r="AT35" s="170"/>
    </row>
    <row r="36" spans="1:46" s="11" customFormat="1" ht="15" customHeight="1" x14ac:dyDescent="0.25">
      <c r="A36" s="67"/>
      <c r="B36" s="67"/>
      <c r="C36" s="34"/>
      <c r="D36" s="68">
        <v>0</v>
      </c>
      <c r="E36" s="33">
        <v>0</v>
      </c>
      <c r="F36" s="35"/>
      <c r="G36" s="35"/>
      <c r="H36" s="35"/>
      <c r="I36" s="35"/>
      <c r="J36" s="35"/>
      <c r="K36" s="35"/>
      <c r="L36" s="35"/>
      <c r="M36" s="35"/>
      <c r="N36" s="35"/>
      <c r="O36" s="35"/>
      <c r="P36" s="35"/>
      <c r="Q36" s="35"/>
      <c r="R36" s="35"/>
      <c r="S36" s="35"/>
      <c r="T36" s="35"/>
      <c r="U36" s="35"/>
      <c r="V36" s="35"/>
      <c r="W36" s="35"/>
      <c r="X36" s="35"/>
      <c r="Y36" s="35"/>
      <c r="AB36" s="261">
        <f t="shared" si="6"/>
        <v>0</v>
      </c>
      <c r="AC36" s="262">
        <f t="shared" si="7"/>
        <v>0</v>
      </c>
      <c r="AD36" s="60">
        <v>350</v>
      </c>
      <c r="AE36" s="69"/>
      <c r="AF36" s="60"/>
      <c r="AG36" s="200">
        <f t="shared" si="8"/>
        <v>0</v>
      </c>
      <c r="AH36" s="198">
        <f t="shared" si="11"/>
        <v>0</v>
      </c>
      <c r="AI36" s="199">
        <f t="shared" si="9"/>
        <v>0</v>
      </c>
      <c r="AJ36" s="166">
        <v>0</v>
      </c>
      <c r="AK36" s="167">
        <f t="shared" si="10"/>
        <v>0</v>
      </c>
      <c r="AL36" s="39"/>
      <c r="AM36" s="49"/>
      <c r="AO36" s="44"/>
      <c r="AP36" s="44"/>
      <c r="AQ36" s="44"/>
      <c r="AR36" s="44"/>
      <c r="AS36" s="44"/>
      <c r="AT36" s="170"/>
    </row>
    <row r="37" spans="1:46" s="11" customFormat="1" ht="15" customHeight="1" x14ac:dyDescent="0.25">
      <c r="A37" s="67"/>
      <c r="B37" s="67"/>
      <c r="C37" s="34"/>
      <c r="D37" s="68">
        <v>0</v>
      </c>
      <c r="E37" s="33">
        <v>0</v>
      </c>
      <c r="F37" s="35"/>
      <c r="G37" s="35"/>
      <c r="H37" s="35"/>
      <c r="I37" s="35"/>
      <c r="J37" s="35"/>
      <c r="K37" s="35"/>
      <c r="L37" s="35"/>
      <c r="M37" s="35"/>
      <c r="N37" s="35"/>
      <c r="O37" s="35"/>
      <c r="P37" s="35"/>
      <c r="Q37" s="35"/>
      <c r="R37" s="35"/>
      <c r="S37" s="35"/>
      <c r="T37" s="35"/>
      <c r="U37" s="35"/>
      <c r="V37" s="35"/>
      <c r="W37" s="35"/>
      <c r="X37" s="35"/>
      <c r="Y37" s="35"/>
      <c r="AB37" s="261">
        <f t="shared" si="6"/>
        <v>0</v>
      </c>
      <c r="AC37" s="262">
        <f t="shared" si="7"/>
        <v>0</v>
      </c>
      <c r="AD37" s="60">
        <v>350</v>
      </c>
      <c r="AE37" s="69"/>
      <c r="AF37" s="60"/>
      <c r="AG37" s="200">
        <f t="shared" si="8"/>
        <v>0</v>
      </c>
      <c r="AH37" s="198">
        <f t="shared" si="11"/>
        <v>0</v>
      </c>
      <c r="AI37" s="199">
        <f t="shared" si="9"/>
        <v>0</v>
      </c>
      <c r="AJ37" s="166">
        <v>0</v>
      </c>
      <c r="AK37" s="167">
        <f t="shared" si="10"/>
        <v>0</v>
      </c>
      <c r="AL37" s="39"/>
      <c r="AM37" s="49"/>
      <c r="AO37" s="44"/>
      <c r="AP37" s="44"/>
      <c r="AQ37" s="44"/>
      <c r="AR37" s="44"/>
      <c r="AS37" s="44"/>
      <c r="AT37" s="170"/>
    </row>
    <row r="38" spans="1:46" s="11" customFormat="1" ht="15" customHeight="1" x14ac:dyDescent="0.25">
      <c r="A38" s="67"/>
      <c r="B38" s="67"/>
      <c r="C38" s="34"/>
      <c r="D38" s="68">
        <v>0</v>
      </c>
      <c r="E38" s="33">
        <v>0</v>
      </c>
      <c r="F38" s="35"/>
      <c r="G38" s="35"/>
      <c r="H38" s="35"/>
      <c r="I38" s="35"/>
      <c r="J38" s="35"/>
      <c r="K38" s="35"/>
      <c r="L38" s="35"/>
      <c r="M38" s="35"/>
      <c r="N38" s="35"/>
      <c r="O38" s="35"/>
      <c r="P38" s="35"/>
      <c r="Q38" s="35"/>
      <c r="R38" s="35"/>
      <c r="S38" s="35"/>
      <c r="T38" s="35"/>
      <c r="U38" s="35"/>
      <c r="V38" s="35"/>
      <c r="W38" s="35"/>
      <c r="X38" s="35"/>
      <c r="Y38" s="35"/>
      <c r="AB38" s="261">
        <f t="shared" si="6"/>
        <v>0</v>
      </c>
      <c r="AC38" s="262">
        <f t="shared" si="7"/>
        <v>0</v>
      </c>
      <c r="AD38" s="60">
        <v>350</v>
      </c>
      <c r="AE38" s="69"/>
      <c r="AF38" s="60"/>
      <c r="AG38" s="200">
        <f t="shared" si="8"/>
        <v>0</v>
      </c>
      <c r="AH38" s="198">
        <f t="shared" si="11"/>
        <v>0</v>
      </c>
      <c r="AI38" s="199">
        <f t="shared" si="9"/>
        <v>0</v>
      </c>
      <c r="AJ38" s="166">
        <v>0</v>
      </c>
      <c r="AK38" s="167">
        <f t="shared" si="10"/>
        <v>0</v>
      </c>
      <c r="AL38" s="39"/>
      <c r="AM38" s="49"/>
      <c r="AO38" s="44"/>
      <c r="AP38" s="44"/>
      <c r="AQ38" s="44"/>
      <c r="AR38" s="44"/>
      <c r="AS38" s="44"/>
      <c r="AT38" s="170"/>
    </row>
    <row r="39" spans="1:46" s="11" customFormat="1" ht="15" customHeight="1" x14ac:dyDescent="0.25">
      <c r="A39" s="67"/>
      <c r="B39" s="67"/>
      <c r="C39" s="34"/>
      <c r="D39" s="68">
        <v>0</v>
      </c>
      <c r="E39" s="33">
        <v>0</v>
      </c>
      <c r="F39" s="35"/>
      <c r="G39" s="35"/>
      <c r="H39" s="35"/>
      <c r="I39" s="35"/>
      <c r="J39" s="35"/>
      <c r="K39" s="35"/>
      <c r="L39" s="35"/>
      <c r="M39" s="35"/>
      <c r="N39" s="35"/>
      <c r="O39" s="35"/>
      <c r="P39" s="35"/>
      <c r="Q39" s="35"/>
      <c r="R39" s="35"/>
      <c r="S39" s="35"/>
      <c r="T39" s="35"/>
      <c r="U39" s="35"/>
      <c r="V39" s="35"/>
      <c r="W39" s="35"/>
      <c r="X39" s="35"/>
      <c r="Y39" s="35"/>
      <c r="AB39" s="261">
        <f t="shared" si="6"/>
        <v>0</v>
      </c>
      <c r="AC39" s="262">
        <f t="shared" si="7"/>
        <v>0</v>
      </c>
      <c r="AD39" s="60">
        <v>350</v>
      </c>
      <c r="AE39" s="69"/>
      <c r="AF39" s="60"/>
      <c r="AG39" s="200">
        <f t="shared" si="8"/>
        <v>0</v>
      </c>
      <c r="AH39" s="198">
        <f t="shared" si="11"/>
        <v>0</v>
      </c>
      <c r="AI39" s="199">
        <f t="shared" si="9"/>
        <v>0</v>
      </c>
      <c r="AJ39" s="166">
        <v>0</v>
      </c>
      <c r="AK39" s="167">
        <f t="shared" si="10"/>
        <v>0</v>
      </c>
      <c r="AL39" s="39"/>
      <c r="AM39" s="49"/>
      <c r="AO39" s="44"/>
      <c r="AP39" s="44"/>
      <c r="AQ39" s="44"/>
      <c r="AR39" s="44"/>
      <c r="AS39" s="44"/>
      <c r="AT39" s="170"/>
    </row>
    <row r="40" spans="1:46" s="11" customFormat="1" ht="15" customHeight="1" x14ac:dyDescent="0.25">
      <c r="A40" s="67"/>
      <c r="B40" s="67"/>
      <c r="C40" s="34"/>
      <c r="D40" s="68">
        <v>0</v>
      </c>
      <c r="E40" s="33">
        <v>0</v>
      </c>
      <c r="F40" s="35"/>
      <c r="G40" s="35"/>
      <c r="H40" s="35"/>
      <c r="I40" s="35"/>
      <c r="J40" s="35"/>
      <c r="K40" s="35"/>
      <c r="L40" s="35"/>
      <c r="M40" s="35"/>
      <c r="N40" s="35"/>
      <c r="O40" s="35"/>
      <c r="P40" s="35"/>
      <c r="Q40" s="35"/>
      <c r="R40" s="35"/>
      <c r="S40" s="35"/>
      <c r="T40" s="35"/>
      <c r="U40" s="35"/>
      <c r="V40" s="35"/>
      <c r="W40" s="35"/>
      <c r="X40" s="35"/>
      <c r="Y40" s="35"/>
      <c r="AB40" s="261">
        <f t="shared" si="6"/>
        <v>0</v>
      </c>
      <c r="AC40" s="262">
        <f t="shared" si="7"/>
        <v>0</v>
      </c>
      <c r="AD40" s="60">
        <v>350</v>
      </c>
      <c r="AE40" s="69"/>
      <c r="AF40" s="60"/>
      <c r="AG40" s="200">
        <f t="shared" si="8"/>
        <v>0</v>
      </c>
      <c r="AH40" s="198">
        <f t="shared" si="11"/>
        <v>0</v>
      </c>
      <c r="AI40" s="199">
        <f t="shared" si="9"/>
        <v>0</v>
      </c>
      <c r="AJ40" s="166">
        <v>0</v>
      </c>
      <c r="AK40" s="167">
        <f t="shared" si="10"/>
        <v>0</v>
      </c>
      <c r="AL40" s="39"/>
      <c r="AM40" s="49"/>
      <c r="AO40" s="44"/>
      <c r="AP40" s="44"/>
      <c r="AQ40" s="44"/>
      <c r="AR40" s="44"/>
      <c r="AS40" s="44"/>
      <c r="AT40" s="170"/>
    </row>
    <row r="41" spans="1:46" s="11" customFormat="1" ht="15" hidden="1" customHeight="1" x14ac:dyDescent="0.25">
      <c r="A41" s="67"/>
      <c r="B41" s="67"/>
      <c r="C41" s="34"/>
      <c r="D41" s="68">
        <v>0</v>
      </c>
      <c r="E41" s="33">
        <v>0</v>
      </c>
      <c r="F41" s="35"/>
      <c r="G41" s="35"/>
      <c r="H41" s="35"/>
      <c r="I41" s="35"/>
      <c r="J41" s="35"/>
      <c r="K41" s="35"/>
      <c r="L41" s="35"/>
      <c r="M41" s="35"/>
      <c r="N41" s="35"/>
      <c r="O41" s="35"/>
      <c r="P41" s="35"/>
      <c r="Q41" s="35"/>
      <c r="R41" s="35"/>
      <c r="S41" s="35"/>
      <c r="T41" s="35"/>
      <c r="U41" s="35"/>
      <c r="V41" s="35"/>
      <c r="W41" s="35"/>
      <c r="X41" s="35"/>
      <c r="Y41" s="35"/>
      <c r="AB41" s="261">
        <f t="shared" si="6"/>
        <v>0</v>
      </c>
      <c r="AC41" s="262">
        <f t="shared" si="7"/>
        <v>0</v>
      </c>
      <c r="AD41" s="60">
        <v>350</v>
      </c>
      <c r="AE41" s="69"/>
      <c r="AF41" s="60"/>
      <c r="AG41" s="200">
        <f t="shared" si="8"/>
        <v>0</v>
      </c>
      <c r="AH41" s="198">
        <f t="shared" si="11"/>
        <v>0</v>
      </c>
      <c r="AI41" s="199">
        <f t="shared" si="9"/>
        <v>0</v>
      </c>
      <c r="AJ41" s="166">
        <v>0</v>
      </c>
      <c r="AK41" s="167">
        <f t="shared" si="10"/>
        <v>0</v>
      </c>
      <c r="AL41" s="39"/>
      <c r="AM41" s="49"/>
      <c r="AO41" s="44"/>
      <c r="AP41" s="44"/>
      <c r="AQ41" s="44"/>
      <c r="AR41" s="44"/>
      <c r="AS41" s="44"/>
      <c r="AT41" s="170"/>
    </row>
    <row r="42" spans="1:46" s="11" customFormat="1" ht="15" hidden="1" customHeight="1" x14ac:dyDescent="0.25">
      <c r="A42" s="67"/>
      <c r="B42" s="67"/>
      <c r="C42" s="34"/>
      <c r="D42" s="68">
        <v>0</v>
      </c>
      <c r="E42" s="33">
        <v>0</v>
      </c>
      <c r="F42" s="35"/>
      <c r="G42" s="35"/>
      <c r="H42" s="35"/>
      <c r="I42" s="35"/>
      <c r="J42" s="35"/>
      <c r="K42" s="35"/>
      <c r="L42" s="35"/>
      <c r="M42" s="35"/>
      <c r="N42" s="35"/>
      <c r="O42" s="35"/>
      <c r="P42" s="35"/>
      <c r="Q42" s="35"/>
      <c r="R42" s="35"/>
      <c r="S42" s="35"/>
      <c r="T42" s="35"/>
      <c r="U42" s="35"/>
      <c r="V42" s="35"/>
      <c r="W42" s="35"/>
      <c r="X42" s="35"/>
      <c r="Y42" s="35"/>
      <c r="AB42" s="261">
        <f t="shared" si="6"/>
        <v>0</v>
      </c>
      <c r="AC42" s="262">
        <f t="shared" si="7"/>
        <v>0</v>
      </c>
      <c r="AD42" s="60">
        <v>350</v>
      </c>
      <c r="AE42" s="69"/>
      <c r="AF42" s="60"/>
      <c r="AG42" s="200">
        <f t="shared" si="8"/>
        <v>0</v>
      </c>
      <c r="AH42" s="198">
        <f t="shared" si="11"/>
        <v>0</v>
      </c>
      <c r="AI42" s="199">
        <f t="shared" si="9"/>
        <v>0</v>
      </c>
      <c r="AJ42" s="166">
        <v>0</v>
      </c>
      <c r="AK42" s="167">
        <f t="shared" si="10"/>
        <v>0</v>
      </c>
      <c r="AL42" s="39"/>
      <c r="AM42" s="49"/>
      <c r="AO42" s="44"/>
      <c r="AP42" s="44"/>
      <c r="AQ42" s="44"/>
      <c r="AR42" s="44"/>
      <c r="AS42" s="44"/>
      <c r="AT42" s="170"/>
    </row>
    <row r="43" spans="1:46" s="11" customFormat="1" ht="15" hidden="1" customHeight="1" x14ac:dyDescent="0.25">
      <c r="A43" s="67"/>
      <c r="B43" s="67"/>
      <c r="C43" s="34"/>
      <c r="D43" s="68">
        <v>0</v>
      </c>
      <c r="E43" s="33">
        <v>0</v>
      </c>
      <c r="F43" s="35"/>
      <c r="G43" s="35"/>
      <c r="H43" s="35"/>
      <c r="I43" s="35"/>
      <c r="J43" s="35"/>
      <c r="K43" s="35"/>
      <c r="L43" s="35"/>
      <c r="M43" s="35"/>
      <c r="N43" s="35"/>
      <c r="O43" s="35"/>
      <c r="P43" s="35"/>
      <c r="Q43" s="35"/>
      <c r="R43" s="35"/>
      <c r="S43" s="35"/>
      <c r="T43" s="35"/>
      <c r="U43" s="35"/>
      <c r="V43" s="35"/>
      <c r="W43" s="35"/>
      <c r="X43" s="35"/>
      <c r="Y43" s="35"/>
      <c r="AB43" s="261">
        <f t="shared" si="6"/>
        <v>0</v>
      </c>
      <c r="AC43" s="262">
        <f t="shared" si="7"/>
        <v>0</v>
      </c>
      <c r="AD43" s="60">
        <v>350</v>
      </c>
      <c r="AE43" s="69"/>
      <c r="AF43" s="60"/>
      <c r="AG43" s="200">
        <f t="shared" si="8"/>
        <v>0</v>
      </c>
      <c r="AH43" s="198">
        <f t="shared" si="11"/>
        <v>0</v>
      </c>
      <c r="AI43" s="199">
        <f t="shared" si="9"/>
        <v>0</v>
      </c>
      <c r="AJ43" s="166">
        <v>0</v>
      </c>
      <c r="AK43" s="167">
        <f t="shared" si="10"/>
        <v>0</v>
      </c>
      <c r="AL43" s="39"/>
      <c r="AM43" s="49"/>
      <c r="AO43" s="44"/>
      <c r="AP43" s="44"/>
      <c r="AQ43" s="44"/>
      <c r="AR43" s="44"/>
      <c r="AS43" s="44"/>
      <c r="AT43" s="170"/>
    </row>
    <row r="44" spans="1:46" s="11" customFormat="1" ht="15" hidden="1" customHeight="1" x14ac:dyDescent="0.25">
      <c r="A44" s="67"/>
      <c r="B44" s="67"/>
      <c r="C44" s="34"/>
      <c r="D44" s="68">
        <v>0</v>
      </c>
      <c r="E44" s="33">
        <v>0</v>
      </c>
      <c r="F44" s="35"/>
      <c r="G44" s="35"/>
      <c r="H44" s="35"/>
      <c r="I44" s="35"/>
      <c r="J44" s="35"/>
      <c r="K44" s="35"/>
      <c r="L44" s="35"/>
      <c r="M44" s="35"/>
      <c r="N44" s="35"/>
      <c r="O44" s="35"/>
      <c r="P44" s="35"/>
      <c r="Q44" s="35"/>
      <c r="R44" s="35"/>
      <c r="S44" s="35"/>
      <c r="T44" s="35"/>
      <c r="U44" s="35"/>
      <c r="V44" s="35"/>
      <c r="W44" s="35"/>
      <c r="X44" s="35"/>
      <c r="Y44" s="35"/>
      <c r="AB44" s="261">
        <f t="shared" si="6"/>
        <v>0</v>
      </c>
      <c r="AC44" s="262">
        <f t="shared" si="7"/>
        <v>0</v>
      </c>
      <c r="AD44" s="60">
        <v>350</v>
      </c>
      <c r="AE44" s="69"/>
      <c r="AF44" s="60"/>
      <c r="AG44" s="200">
        <f t="shared" si="8"/>
        <v>0</v>
      </c>
      <c r="AH44" s="198">
        <f t="shared" si="11"/>
        <v>0</v>
      </c>
      <c r="AI44" s="199">
        <f t="shared" si="9"/>
        <v>0</v>
      </c>
      <c r="AJ44" s="166">
        <v>0</v>
      </c>
      <c r="AK44" s="167">
        <f t="shared" si="10"/>
        <v>0</v>
      </c>
      <c r="AL44" s="39"/>
      <c r="AM44" s="49"/>
      <c r="AO44" s="44"/>
      <c r="AP44" s="44"/>
      <c r="AQ44" s="44"/>
      <c r="AR44" s="44"/>
      <c r="AS44" s="44"/>
      <c r="AT44" s="170"/>
    </row>
    <row r="45" spans="1:46" s="11" customFormat="1" ht="15" hidden="1" customHeight="1" x14ac:dyDescent="0.25">
      <c r="A45" s="67"/>
      <c r="B45" s="67"/>
      <c r="C45" s="34"/>
      <c r="D45" s="68">
        <v>0</v>
      </c>
      <c r="E45" s="33">
        <v>0</v>
      </c>
      <c r="F45" s="35"/>
      <c r="G45" s="35"/>
      <c r="H45" s="35"/>
      <c r="I45" s="35"/>
      <c r="J45" s="35"/>
      <c r="K45" s="35"/>
      <c r="L45" s="35"/>
      <c r="M45" s="35"/>
      <c r="N45" s="35"/>
      <c r="O45" s="35"/>
      <c r="P45" s="35"/>
      <c r="Q45" s="35"/>
      <c r="R45" s="35"/>
      <c r="S45" s="35"/>
      <c r="T45" s="35"/>
      <c r="U45" s="35"/>
      <c r="V45" s="35"/>
      <c r="W45" s="35"/>
      <c r="X45" s="35"/>
      <c r="Y45" s="35"/>
      <c r="AB45" s="261">
        <f t="shared" si="6"/>
        <v>0</v>
      </c>
      <c r="AC45" s="262">
        <f t="shared" si="7"/>
        <v>0</v>
      </c>
      <c r="AD45" s="60">
        <v>350</v>
      </c>
      <c r="AE45" s="69"/>
      <c r="AF45" s="60"/>
      <c r="AG45" s="200">
        <f t="shared" si="8"/>
        <v>0</v>
      </c>
      <c r="AH45" s="198">
        <f t="shared" si="11"/>
        <v>0</v>
      </c>
      <c r="AI45" s="199">
        <f t="shared" si="9"/>
        <v>0</v>
      </c>
      <c r="AJ45" s="166">
        <v>0</v>
      </c>
      <c r="AK45" s="167">
        <f t="shared" si="10"/>
        <v>0</v>
      </c>
      <c r="AL45" s="39"/>
      <c r="AM45" s="49"/>
      <c r="AO45" s="44"/>
      <c r="AP45" s="44"/>
      <c r="AQ45" s="44"/>
      <c r="AR45" s="44"/>
      <c r="AS45" s="44"/>
      <c r="AT45" s="170"/>
    </row>
    <row r="46" spans="1:46" s="11" customFormat="1" ht="15" hidden="1" customHeight="1" x14ac:dyDescent="0.25">
      <c r="A46" s="67"/>
      <c r="B46" s="67"/>
      <c r="C46" s="34"/>
      <c r="D46" s="68">
        <v>0</v>
      </c>
      <c r="E46" s="33">
        <v>0</v>
      </c>
      <c r="F46" s="35"/>
      <c r="G46" s="35"/>
      <c r="H46" s="35"/>
      <c r="I46" s="35"/>
      <c r="J46" s="35"/>
      <c r="K46" s="35"/>
      <c r="L46" s="35"/>
      <c r="M46" s="35"/>
      <c r="N46" s="35"/>
      <c r="O46" s="35"/>
      <c r="P46" s="35"/>
      <c r="Q46" s="35"/>
      <c r="R46" s="35"/>
      <c r="S46" s="35"/>
      <c r="T46" s="35"/>
      <c r="U46" s="35"/>
      <c r="V46" s="35"/>
      <c r="W46" s="35"/>
      <c r="X46" s="35"/>
      <c r="Y46" s="35"/>
      <c r="AB46" s="261">
        <f t="shared" si="6"/>
        <v>0</v>
      </c>
      <c r="AC46" s="262">
        <f t="shared" si="7"/>
        <v>0</v>
      </c>
      <c r="AD46" s="60">
        <v>350</v>
      </c>
      <c r="AE46" s="69"/>
      <c r="AF46" s="60"/>
      <c r="AG46" s="200">
        <f t="shared" si="8"/>
        <v>0</v>
      </c>
      <c r="AH46" s="198">
        <f t="shared" si="11"/>
        <v>0</v>
      </c>
      <c r="AI46" s="199">
        <f t="shared" si="9"/>
        <v>0</v>
      </c>
      <c r="AJ46" s="166">
        <v>0</v>
      </c>
      <c r="AK46" s="167">
        <f t="shared" si="10"/>
        <v>0</v>
      </c>
      <c r="AL46" s="39"/>
      <c r="AM46" s="49"/>
      <c r="AO46" s="44"/>
      <c r="AP46" s="44"/>
      <c r="AQ46" s="44"/>
      <c r="AR46" s="44"/>
      <c r="AS46" s="44"/>
      <c r="AT46" s="170"/>
    </row>
    <row r="47" spans="1:46" s="11" customFormat="1" ht="15" hidden="1" customHeight="1" x14ac:dyDescent="0.25">
      <c r="A47" s="67"/>
      <c r="B47" s="67"/>
      <c r="C47" s="34"/>
      <c r="D47" s="68">
        <v>0</v>
      </c>
      <c r="E47" s="33">
        <v>0</v>
      </c>
      <c r="F47" s="35"/>
      <c r="G47" s="35"/>
      <c r="H47" s="35"/>
      <c r="I47" s="35"/>
      <c r="J47" s="35"/>
      <c r="K47" s="35"/>
      <c r="L47" s="35"/>
      <c r="M47" s="35"/>
      <c r="N47" s="35"/>
      <c r="O47" s="35"/>
      <c r="P47" s="35"/>
      <c r="Q47" s="35"/>
      <c r="R47" s="35"/>
      <c r="S47" s="35"/>
      <c r="T47" s="35"/>
      <c r="U47" s="35"/>
      <c r="V47" s="35"/>
      <c r="W47" s="35"/>
      <c r="X47" s="35"/>
      <c r="Y47" s="35"/>
      <c r="AB47" s="261">
        <f t="shared" si="6"/>
        <v>0</v>
      </c>
      <c r="AC47" s="262">
        <f t="shared" si="7"/>
        <v>0</v>
      </c>
      <c r="AD47" s="60">
        <v>350</v>
      </c>
      <c r="AE47" s="69"/>
      <c r="AF47" s="60"/>
      <c r="AG47" s="200">
        <f t="shared" si="8"/>
        <v>0</v>
      </c>
      <c r="AH47" s="198">
        <f t="shared" si="11"/>
        <v>0</v>
      </c>
      <c r="AI47" s="199">
        <f t="shared" si="9"/>
        <v>0</v>
      </c>
      <c r="AJ47" s="166">
        <v>0</v>
      </c>
      <c r="AK47" s="167">
        <f t="shared" si="10"/>
        <v>0</v>
      </c>
      <c r="AL47" s="39"/>
      <c r="AM47" s="49"/>
      <c r="AO47" s="44"/>
      <c r="AP47" s="44"/>
      <c r="AQ47" s="44"/>
      <c r="AR47" s="44"/>
      <c r="AS47" s="44"/>
      <c r="AT47" s="170"/>
    </row>
    <row r="48" spans="1:46" s="11" customFormat="1" ht="15" hidden="1" customHeight="1" x14ac:dyDescent="0.25">
      <c r="A48" s="67"/>
      <c r="B48" s="67"/>
      <c r="C48" s="34"/>
      <c r="D48" s="68">
        <v>0</v>
      </c>
      <c r="E48" s="33">
        <v>0</v>
      </c>
      <c r="F48" s="35"/>
      <c r="G48" s="35"/>
      <c r="H48" s="35"/>
      <c r="I48" s="35"/>
      <c r="J48" s="35"/>
      <c r="K48" s="35"/>
      <c r="L48" s="35"/>
      <c r="M48" s="35"/>
      <c r="N48" s="35"/>
      <c r="O48" s="35"/>
      <c r="P48" s="35"/>
      <c r="Q48" s="35"/>
      <c r="R48" s="35"/>
      <c r="S48" s="35"/>
      <c r="T48" s="35"/>
      <c r="U48" s="35"/>
      <c r="V48" s="35"/>
      <c r="W48" s="35"/>
      <c r="X48" s="35"/>
      <c r="Y48" s="35"/>
      <c r="AB48" s="261">
        <f t="shared" si="6"/>
        <v>0</v>
      </c>
      <c r="AC48" s="262">
        <f t="shared" si="7"/>
        <v>0</v>
      </c>
      <c r="AD48" s="60">
        <v>350</v>
      </c>
      <c r="AE48" s="69"/>
      <c r="AF48" s="60"/>
      <c r="AG48" s="200">
        <f t="shared" si="8"/>
        <v>0</v>
      </c>
      <c r="AH48" s="198">
        <f t="shared" si="11"/>
        <v>0</v>
      </c>
      <c r="AI48" s="199">
        <f t="shared" si="9"/>
        <v>0</v>
      </c>
      <c r="AJ48" s="166">
        <v>0</v>
      </c>
      <c r="AK48" s="167">
        <f t="shared" si="10"/>
        <v>0</v>
      </c>
      <c r="AL48" s="39"/>
      <c r="AM48" s="49"/>
      <c r="AO48" s="44"/>
      <c r="AP48" s="44"/>
      <c r="AQ48" s="44"/>
      <c r="AR48" s="44"/>
      <c r="AS48" s="44"/>
      <c r="AT48" s="170"/>
    </row>
    <row r="49" spans="1:59" s="11" customFormat="1" ht="15" hidden="1" customHeight="1" x14ac:dyDescent="0.25">
      <c r="A49" s="67"/>
      <c r="B49" s="67"/>
      <c r="C49" s="34"/>
      <c r="D49" s="68">
        <v>0</v>
      </c>
      <c r="E49" s="33">
        <v>0</v>
      </c>
      <c r="F49" s="35"/>
      <c r="G49" s="35"/>
      <c r="H49" s="35"/>
      <c r="I49" s="35"/>
      <c r="J49" s="35"/>
      <c r="K49" s="35"/>
      <c r="L49" s="35"/>
      <c r="M49" s="35"/>
      <c r="N49" s="35"/>
      <c r="O49" s="35"/>
      <c r="P49" s="35"/>
      <c r="Q49" s="35"/>
      <c r="R49" s="35"/>
      <c r="S49" s="35"/>
      <c r="T49" s="35"/>
      <c r="U49" s="35"/>
      <c r="V49" s="35"/>
      <c r="W49" s="35"/>
      <c r="X49" s="35"/>
      <c r="Y49" s="35"/>
      <c r="AB49" s="261">
        <f t="shared" si="6"/>
        <v>0</v>
      </c>
      <c r="AC49" s="262">
        <f t="shared" si="7"/>
        <v>0</v>
      </c>
      <c r="AD49" s="60">
        <v>350</v>
      </c>
      <c r="AE49" s="69"/>
      <c r="AF49" s="60"/>
      <c r="AG49" s="200">
        <f t="shared" si="8"/>
        <v>0</v>
      </c>
      <c r="AH49" s="198">
        <f t="shared" si="11"/>
        <v>0</v>
      </c>
      <c r="AI49" s="199">
        <f t="shared" si="9"/>
        <v>0</v>
      </c>
      <c r="AJ49" s="166">
        <v>0</v>
      </c>
      <c r="AK49" s="167">
        <f t="shared" si="10"/>
        <v>0</v>
      </c>
      <c r="AL49" s="39"/>
      <c r="AM49" s="49"/>
      <c r="AO49" s="44"/>
      <c r="AP49" s="44"/>
      <c r="AQ49" s="44"/>
      <c r="AR49" s="44"/>
      <c r="AS49" s="44"/>
      <c r="AT49" s="170"/>
    </row>
    <row r="50" spans="1:59" s="11" customFormat="1" ht="15" hidden="1" customHeight="1" x14ac:dyDescent="0.25">
      <c r="A50" s="67"/>
      <c r="B50" s="67"/>
      <c r="C50" s="34"/>
      <c r="D50" s="68">
        <v>0</v>
      </c>
      <c r="E50" s="33">
        <v>0</v>
      </c>
      <c r="F50" s="35"/>
      <c r="G50" s="35"/>
      <c r="H50" s="35"/>
      <c r="I50" s="35"/>
      <c r="J50" s="35"/>
      <c r="K50" s="35"/>
      <c r="L50" s="35"/>
      <c r="M50" s="35"/>
      <c r="N50" s="35"/>
      <c r="O50" s="35"/>
      <c r="P50" s="35"/>
      <c r="Q50" s="35"/>
      <c r="R50" s="35"/>
      <c r="S50" s="35"/>
      <c r="T50" s="35"/>
      <c r="U50" s="35"/>
      <c r="V50" s="35"/>
      <c r="W50" s="35"/>
      <c r="X50" s="35"/>
      <c r="Y50" s="35"/>
      <c r="AB50" s="261">
        <f t="shared" si="6"/>
        <v>0</v>
      </c>
      <c r="AC50" s="262">
        <f t="shared" si="7"/>
        <v>0</v>
      </c>
      <c r="AD50" s="60">
        <v>350</v>
      </c>
      <c r="AE50" s="69"/>
      <c r="AF50" s="60"/>
      <c r="AG50" s="200">
        <f t="shared" si="8"/>
        <v>0</v>
      </c>
      <c r="AH50" s="198">
        <f t="shared" si="11"/>
        <v>0</v>
      </c>
      <c r="AI50" s="199">
        <f t="shared" si="9"/>
        <v>0</v>
      </c>
      <c r="AJ50" s="166">
        <v>0</v>
      </c>
      <c r="AK50" s="167">
        <f t="shared" si="10"/>
        <v>0</v>
      </c>
      <c r="AL50" s="39"/>
      <c r="AM50" s="49"/>
      <c r="AO50" s="44"/>
      <c r="AP50" s="44"/>
      <c r="AQ50" s="44"/>
      <c r="AR50" s="44"/>
      <c r="AS50" s="44"/>
      <c r="AT50" s="170"/>
    </row>
    <row r="51" spans="1:59" s="11" customFormat="1" x14ac:dyDescent="0.25">
      <c r="A51" s="41" t="s">
        <v>13</v>
      </c>
      <c r="E51" s="70"/>
      <c r="AB51" s="263"/>
      <c r="AC51" s="264"/>
      <c r="AE51" s="43"/>
      <c r="AG51" s="49"/>
      <c r="AH51" s="49"/>
      <c r="AI51" s="178"/>
      <c r="AJ51" s="201"/>
      <c r="AK51" s="202"/>
      <c r="AL51" s="51"/>
      <c r="AM51" s="49"/>
      <c r="AO51" s="44"/>
      <c r="AP51" s="44"/>
      <c r="AQ51" s="44"/>
      <c r="AR51" s="44"/>
      <c r="AS51" s="44"/>
      <c r="AT51" s="170"/>
    </row>
    <row r="52" spans="1:59" s="11" customFormat="1" x14ac:dyDescent="0.25">
      <c r="A52" s="45"/>
      <c r="B52" s="45"/>
      <c r="C52" s="45"/>
      <c r="D52" s="45"/>
      <c r="E52" s="45" t="s">
        <v>14</v>
      </c>
      <c r="F52" s="267">
        <f t="shared" ref="F52:Y52" si="12">SUM(F19:F50)</f>
        <v>0</v>
      </c>
      <c r="G52" s="268">
        <f t="shared" si="12"/>
        <v>0</v>
      </c>
      <c r="H52" s="255">
        <f t="shared" si="12"/>
        <v>0</v>
      </c>
      <c r="I52" s="255">
        <f t="shared" si="12"/>
        <v>0</v>
      </c>
      <c r="J52" s="255">
        <f t="shared" si="12"/>
        <v>0</v>
      </c>
      <c r="K52" s="255">
        <f t="shared" si="12"/>
        <v>0</v>
      </c>
      <c r="L52" s="255">
        <f t="shared" si="12"/>
        <v>0</v>
      </c>
      <c r="M52" s="255">
        <f t="shared" si="12"/>
        <v>0</v>
      </c>
      <c r="N52" s="255">
        <f t="shared" si="12"/>
        <v>0</v>
      </c>
      <c r="O52" s="255">
        <f t="shared" si="12"/>
        <v>0</v>
      </c>
      <c r="P52" s="46">
        <f t="shared" si="12"/>
        <v>0</v>
      </c>
      <c r="Q52" s="46">
        <f t="shared" si="12"/>
        <v>0</v>
      </c>
      <c r="R52" s="46">
        <f t="shared" si="12"/>
        <v>0</v>
      </c>
      <c r="S52" s="46">
        <f t="shared" si="12"/>
        <v>0</v>
      </c>
      <c r="T52" s="46">
        <f t="shared" si="12"/>
        <v>0</v>
      </c>
      <c r="U52" s="46">
        <f t="shared" si="12"/>
        <v>0</v>
      </c>
      <c r="V52" s="46">
        <f t="shared" si="12"/>
        <v>0</v>
      </c>
      <c r="W52" s="46">
        <f t="shared" si="12"/>
        <v>0</v>
      </c>
      <c r="X52" s="46">
        <f t="shared" si="12"/>
        <v>0</v>
      </c>
      <c r="Y52" s="46">
        <f t="shared" si="12"/>
        <v>0</v>
      </c>
      <c r="AB52" s="265">
        <f>SUM(AB19:AB50)</f>
        <v>0</v>
      </c>
      <c r="AC52" s="266">
        <f>SUM(AC19:AC50)</f>
        <v>0</v>
      </c>
      <c r="AE52" s="43"/>
      <c r="AG52" s="190"/>
      <c r="AH52" s="154">
        <f>SUM(AH19:AH51)</f>
        <v>0</v>
      </c>
      <c r="AI52" s="168">
        <f>SUM(AI19:AI51)</f>
        <v>0</v>
      </c>
      <c r="AJ52" s="168">
        <f>SUM(AJ19:AJ51)</f>
        <v>0</v>
      </c>
      <c r="AK52" s="168">
        <f>SUM(AK19:AK51)</f>
        <v>0</v>
      </c>
      <c r="AL52" s="51"/>
      <c r="AM52" s="49"/>
      <c r="AO52" s="44"/>
      <c r="AP52" s="44"/>
      <c r="AQ52" s="44"/>
      <c r="AR52" s="44"/>
      <c r="AS52" s="44"/>
      <c r="AT52" s="170"/>
    </row>
    <row r="53" spans="1:59" s="11" customFormat="1" x14ac:dyDescent="0.25">
      <c r="A53" s="45"/>
      <c r="B53" s="45"/>
      <c r="C53" s="45"/>
      <c r="D53" s="45"/>
      <c r="E53" s="8"/>
      <c r="F53" s="8"/>
      <c r="G53" s="8"/>
      <c r="H53" s="8"/>
      <c r="I53" s="8"/>
      <c r="J53" s="8"/>
      <c r="K53" s="8"/>
      <c r="L53" s="8"/>
      <c r="M53" s="8"/>
      <c r="N53" s="8"/>
      <c r="O53" s="8"/>
      <c r="P53" s="8"/>
      <c r="Q53" s="8"/>
      <c r="R53" s="8"/>
      <c r="S53" s="8"/>
      <c r="T53" s="8"/>
      <c r="U53" s="8"/>
      <c r="V53" s="8"/>
      <c r="W53" s="8"/>
      <c r="X53" s="8"/>
      <c r="Y53" s="8"/>
      <c r="Z53" s="8"/>
      <c r="AA53" s="8"/>
      <c r="AB53" s="145"/>
      <c r="AC53" s="177"/>
      <c r="AD53" s="8"/>
      <c r="AE53" s="72"/>
      <c r="AF53" s="8"/>
      <c r="AG53" s="190"/>
      <c r="AH53" s="42" t="s">
        <v>9</v>
      </c>
      <c r="AI53" s="153" t="s">
        <v>74</v>
      </c>
      <c r="AJ53" s="153" t="s">
        <v>75</v>
      </c>
      <c r="AK53" s="153" t="s">
        <v>76</v>
      </c>
      <c r="AL53" s="192"/>
      <c r="AM53" s="51"/>
      <c r="AP53" s="44"/>
      <c r="AQ53" s="44"/>
      <c r="AR53" s="44"/>
      <c r="AS53" s="44"/>
      <c r="AT53" s="170"/>
    </row>
    <row r="54" spans="1:59" x14ac:dyDescent="0.25">
      <c r="AD54" s="11"/>
      <c r="AE54" s="43"/>
      <c r="AF54" s="11"/>
      <c r="AG54" s="190"/>
      <c r="AH54" s="190"/>
      <c r="AI54" s="175"/>
      <c r="AN54" s="11"/>
    </row>
    <row r="55" spans="1:59" x14ac:dyDescent="0.25">
      <c r="AB55" s="155" t="s">
        <v>31</v>
      </c>
      <c r="AC55" s="254">
        <f>AC11+AC52</f>
        <v>0</v>
      </c>
      <c r="AD55" s="11"/>
      <c r="AE55" s="43"/>
      <c r="AF55" s="11"/>
      <c r="AG55" s="190"/>
      <c r="AH55" s="190"/>
      <c r="AI55" s="175"/>
      <c r="AN55" s="11"/>
    </row>
    <row r="56" spans="1:59" ht="29.25" customHeight="1" x14ac:dyDescent="0.25">
      <c r="AD56" s="11"/>
      <c r="AE56" s="43"/>
      <c r="AF56" s="11"/>
      <c r="AG56" s="320" t="s">
        <v>16</v>
      </c>
      <c r="AH56" s="320"/>
      <c r="AI56" s="156"/>
      <c r="AJ56" s="162"/>
      <c r="AK56" s="162"/>
      <c r="AL56" s="162"/>
      <c r="AM56" s="9"/>
      <c r="AO56" s="9"/>
    </row>
    <row r="57" spans="1:59" x14ac:dyDescent="0.25">
      <c r="AD57" s="11"/>
      <c r="AE57" s="43"/>
      <c r="AF57" s="11"/>
      <c r="AG57" s="51"/>
      <c r="AH57" s="21"/>
      <c r="AI57" s="175"/>
      <c r="AJ57" s="49"/>
      <c r="AK57" s="9"/>
      <c r="AL57" s="9"/>
      <c r="AM57" s="9"/>
      <c r="AO57" s="9"/>
    </row>
    <row r="58" spans="1:59" ht="30" x14ac:dyDescent="0.25">
      <c r="AD58" s="11"/>
      <c r="AE58" s="43"/>
      <c r="AF58" s="11"/>
      <c r="AG58" s="51"/>
      <c r="AH58" s="21"/>
      <c r="AI58" s="157" t="s">
        <v>17</v>
      </c>
      <c r="AJ58" s="163" t="s">
        <v>18</v>
      </c>
      <c r="AK58" s="163" t="s">
        <v>19</v>
      </c>
      <c r="AL58" s="163" t="s">
        <v>20</v>
      </c>
      <c r="AM58" s="9"/>
      <c r="AO58" s="9"/>
    </row>
    <row r="59" spans="1:59" x14ac:dyDescent="0.25">
      <c r="AD59" s="11"/>
      <c r="AE59" s="43"/>
      <c r="AF59" s="11"/>
      <c r="AG59" s="319" t="s">
        <v>22</v>
      </c>
      <c r="AH59" s="319"/>
      <c r="AI59" s="158">
        <f>AC11</f>
        <v>0</v>
      </c>
      <c r="AJ59" s="73">
        <f>AJ11</f>
        <v>0</v>
      </c>
      <c r="AK59" s="74">
        <f>AK11</f>
        <v>0</v>
      </c>
      <c r="AL59" s="75">
        <f>AI59-AK59-AJ59</f>
        <v>0</v>
      </c>
      <c r="AM59" s="174"/>
      <c r="AN59" s="174"/>
      <c r="AO59" s="9"/>
    </row>
    <row r="60" spans="1:59" x14ac:dyDescent="0.25">
      <c r="AD60" s="11"/>
      <c r="AE60" s="43"/>
      <c r="AF60" s="11"/>
      <c r="AG60" s="319" t="s">
        <v>23</v>
      </c>
      <c r="AH60" s="319"/>
      <c r="AI60" s="159">
        <f>AC52</f>
        <v>0</v>
      </c>
      <c r="AJ60" s="203">
        <f>AJ52</f>
        <v>0</v>
      </c>
      <c r="AK60" s="76">
        <f>AK52</f>
        <v>0</v>
      </c>
      <c r="AL60" s="75">
        <f>AI60-AK60-AJ60</f>
        <v>0</v>
      </c>
      <c r="AM60" s="9"/>
      <c r="AO60" s="9"/>
    </row>
    <row r="61" spans="1:59" s="78" customFormat="1" ht="15.75" x14ac:dyDescent="0.25">
      <c r="A61" s="77"/>
      <c r="B61" s="77"/>
      <c r="I61" s="79"/>
      <c r="J61" s="79"/>
      <c r="K61" s="79"/>
      <c r="L61" s="8"/>
      <c r="M61" s="8"/>
      <c r="N61" s="8"/>
      <c r="O61" s="8"/>
      <c r="P61" s="8"/>
      <c r="Q61" s="8"/>
      <c r="R61" s="8"/>
      <c r="S61" s="8"/>
      <c r="T61" s="8"/>
      <c r="U61" s="8"/>
      <c r="V61" s="8"/>
      <c r="W61" s="8"/>
      <c r="X61" s="8"/>
      <c r="Y61" s="8"/>
      <c r="Z61" s="8"/>
      <c r="AA61" s="8"/>
      <c r="AB61" s="145"/>
      <c r="AC61" s="177"/>
      <c r="AD61" s="8"/>
      <c r="AE61" s="43"/>
      <c r="AF61" s="8"/>
      <c r="AG61" s="204"/>
      <c r="AH61" s="205"/>
      <c r="AI61" s="160"/>
      <c r="AJ61" s="206"/>
      <c r="AK61" s="79"/>
      <c r="AL61" s="79"/>
      <c r="AM61" s="83"/>
      <c r="AT61" s="170"/>
      <c r="BA61" s="80"/>
      <c r="BB61" s="81"/>
      <c r="BC61" s="82"/>
      <c r="BD61" s="80"/>
      <c r="BE61" s="80"/>
      <c r="BF61" s="80"/>
      <c r="BG61" s="80"/>
    </row>
    <row r="62" spans="1:59" s="78" customFormat="1" ht="15.75" x14ac:dyDescent="0.25">
      <c r="A62" s="83"/>
      <c r="B62" s="83"/>
      <c r="I62" s="79"/>
      <c r="J62" s="79"/>
      <c r="K62" s="79"/>
      <c r="L62" s="8"/>
      <c r="M62" s="8"/>
      <c r="N62" s="8"/>
      <c r="O62" s="8"/>
      <c r="P62" s="8"/>
      <c r="Q62" s="8"/>
      <c r="R62" s="8"/>
      <c r="S62" s="8"/>
      <c r="T62" s="8"/>
      <c r="U62" s="8"/>
      <c r="V62" s="8"/>
      <c r="W62" s="8"/>
      <c r="X62" s="8"/>
      <c r="Y62" s="8"/>
      <c r="Z62" s="8"/>
      <c r="AA62" s="8"/>
      <c r="AB62" s="145"/>
      <c r="AC62" s="177"/>
      <c r="AD62" s="8"/>
      <c r="AE62" s="43"/>
      <c r="AF62" s="8"/>
      <c r="AG62" s="319" t="s">
        <v>21</v>
      </c>
      <c r="AH62" s="319"/>
      <c r="AI62" s="161">
        <f>AI59+AI60</f>
        <v>0</v>
      </c>
      <c r="AJ62" s="84">
        <f>AJ59+AJ60</f>
        <v>0</v>
      </c>
      <c r="AK62" s="84">
        <f>AK59+AK60</f>
        <v>0</v>
      </c>
      <c r="AL62" s="84">
        <f>AL59+AL60</f>
        <v>0</v>
      </c>
      <c r="AM62" s="83"/>
      <c r="AT62" s="170"/>
      <c r="BA62" s="80"/>
      <c r="BB62" s="81"/>
      <c r="BC62" s="82"/>
      <c r="BD62" s="80"/>
      <c r="BE62" s="80"/>
      <c r="BF62" s="80"/>
      <c r="BG62" s="80"/>
    </row>
    <row r="63" spans="1:59" s="78" customFormat="1" ht="15.75" x14ac:dyDescent="0.25">
      <c r="A63" s="83"/>
      <c r="B63" s="83"/>
      <c r="I63" s="79"/>
      <c r="J63" s="79"/>
      <c r="K63" s="79"/>
      <c r="L63" s="8"/>
      <c r="M63" s="8"/>
      <c r="N63" s="8"/>
      <c r="O63" s="8"/>
      <c r="P63" s="8"/>
      <c r="Q63" s="8"/>
      <c r="R63" s="8"/>
      <c r="S63" s="8"/>
      <c r="T63" s="8"/>
      <c r="U63" s="8"/>
      <c r="V63" s="8"/>
      <c r="W63" s="8"/>
      <c r="X63" s="8"/>
      <c r="Y63" s="8"/>
      <c r="Z63" s="8"/>
      <c r="AA63" s="8"/>
      <c r="AB63" s="145"/>
      <c r="AC63" s="177"/>
      <c r="AD63" s="8"/>
      <c r="AE63" s="43"/>
      <c r="AF63" s="8"/>
      <c r="AG63" s="207"/>
      <c r="AH63" s="83"/>
      <c r="AI63" s="208"/>
      <c r="AJ63" s="83"/>
      <c r="AK63" s="83"/>
      <c r="AL63" s="83"/>
      <c r="AM63" s="204"/>
      <c r="AN63" s="8"/>
      <c r="AT63" s="170"/>
      <c r="BA63" s="80"/>
      <c r="BB63" s="81"/>
      <c r="BC63" s="82"/>
      <c r="BD63" s="80"/>
      <c r="BE63" s="80"/>
      <c r="BF63" s="80"/>
      <c r="BG63" s="80"/>
    </row>
    <row r="64" spans="1:59" s="78" customFormat="1" ht="15.75" x14ac:dyDescent="0.25">
      <c r="I64" s="79"/>
      <c r="J64" s="79"/>
      <c r="K64" s="79"/>
      <c r="L64" s="8"/>
      <c r="M64" s="8"/>
      <c r="N64" s="8"/>
      <c r="O64" s="8"/>
      <c r="P64" s="8"/>
      <c r="Q64" s="8"/>
      <c r="R64" s="8"/>
      <c r="S64" s="8"/>
      <c r="T64" s="8"/>
      <c r="U64" s="8"/>
      <c r="V64" s="8"/>
      <c r="W64" s="8"/>
      <c r="X64" s="8"/>
      <c r="Y64" s="8"/>
      <c r="Z64" s="8"/>
      <c r="AA64" s="8"/>
      <c r="AB64" s="145"/>
      <c r="AC64" s="177"/>
      <c r="AD64" s="8"/>
      <c r="AE64" s="8"/>
      <c r="AF64" s="8"/>
      <c r="AG64" s="207"/>
      <c r="AH64" s="83"/>
      <c r="AI64" s="208"/>
      <c r="AJ64" s="83"/>
      <c r="AK64" s="83"/>
      <c r="AL64" s="83"/>
      <c r="AM64" s="204"/>
      <c r="AN64" s="8"/>
      <c r="AT64" s="170"/>
      <c r="BA64" s="80"/>
      <c r="BB64" s="81"/>
      <c r="BC64" s="82"/>
      <c r="BD64" s="80"/>
      <c r="BE64" s="80"/>
      <c r="BF64" s="80"/>
      <c r="BG64" s="80"/>
    </row>
    <row r="65" spans="1:59" s="78" customFormat="1" ht="16.5" customHeight="1" x14ac:dyDescent="0.25">
      <c r="I65" s="79"/>
      <c r="J65" s="79"/>
      <c r="K65" s="79"/>
      <c r="L65" s="8"/>
      <c r="M65" s="8"/>
      <c r="N65" s="8"/>
      <c r="O65" s="8"/>
      <c r="P65" s="8"/>
      <c r="Q65" s="8"/>
      <c r="R65" s="8"/>
      <c r="S65" s="8"/>
      <c r="T65" s="8"/>
      <c r="U65" s="8"/>
      <c r="V65" s="8"/>
      <c r="W65" s="8"/>
      <c r="X65" s="8"/>
      <c r="Y65" s="8"/>
      <c r="Z65" s="8"/>
      <c r="AA65" s="8"/>
      <c r="AB65" s="145"/>
      <c r="AC65" s="177"/>
      <c r="AD65" s="8"/>
      <c r="AE65" s="8"/>
      <c r="AF65" s="8"/>
      <c r="AG65" s="183"/>
      <c r="AH65" s="183"/>
      <c r="AI65" s="177"/>
      <c r="AJ65" s="209"/>
      <c r="AK65" s="209"/>
      <c r="AL65" s="210"/>
      <c r="AM65" s="204"/>
      <c r="AN65" s="8"/>
      <c r="AT65" s="170"/>
      <c r="BA65" s="80"/>
      <c r="BB65" s="85"/>
      <c r="BC65" s="85"/>
      <c r="BD65" s="80"/>
      <c r="BE65" s="80"/>
      <c r="BF65" s="80"/>
      <c r="BG65" s="80"/>
    </row>
    <row r="66" spans="1:59" s="11" customFormat="1" ht="11.1" customHeight="1" x14ac:dyDescent="0.25">
      <c r="A66" s="86"/>
      <c r="B66" s="86"/>
      <c r="C66" s="87"/>
      <c r="D66" s="87"/>
      <c r="E66" s="62"/>
      <c r="F66" s="87"/>
      <c r="H66" s="8"/>
      <c r="I66" s="8"/>
      <c r="J66" s="8"/>
      <c r="K66" s="8"/>
      <c r="L66" s="8"/>
      <c r="M66" s="8"/>
      <c r="N66" s="8"/>
      <c r="O66" s="8"/>
      <c r="P66" s="8"/>
      <c r="Q66" s="8"/>
      <c r="R66" s="8"/>
      <c r="S66" s="8"/>
      <c r="T66" s="8"/>
      <c r="U66" s="8"/>
      <c r="V66" s="8"/>
      <c r="W66" s="8"/>
      <c r="X66" s="8"/>
      <c r="Y66" s="8"/>
      <c r="Z66" s="8"/>
      <c r="AA66" s="8"/>
      <c r="AB66" s="145"/>
      <c r="AC66" s="177"/>
      <c r="AD66" s="8"/>
      <c r="AE66" s="8"/>
      <c r="AF66" s="8"/>
      <c r="AG66" s="183"/>
      <c r="AH66" s="183"/>
      <c r="AI66" s="177"/>
      <c r="AJ66" s="211"/>
      <c r="AK66" s="211"/>
      <c r="AL66" s="212"/>
      <c r="AM66" s="51"/>
      <c r="AN66" s="8"/>
      <c r="AT66" s="170"/>
      <c r="AU66" s="87"/>
      <c r="AV66" s="87"/>
      <c r="AW66" s="87"/>
      <c r="AX66" s="88"/>
      <c r="AY66" s="88"/>
      <c r="AZ66" s="88"/>
      <c r="BA66" s="88"/>
      <c r="BB66" s="62"/>
      <c r="BC66" s="62"/>
      <c r="BD66" s="62"/>
      <c r="BE66" s="62"/>
      <c r="BF66" s="62"/>
      <c r="BG66" s="87"/>
    </row>
    <row r="67" spans="1:59" x14ac:dyDescent="0.25">
      <c r="A67" s="26"/>
      <c r="B67" s="26"/>
    </row>
    <row r="69" spans="1:59" x14ac:dyDescent="0.25">
      <c r="C69" s="49"/>
      <c r="AN69" s="8"/>
      <c r="AO69" s="8"/>
      <c r="AP69" s="8"/>
      <c r="AQ69" s="8"/>
      <c r="AR69" s="8"/>
      <c r="AS69" s="8"/>
      <c r="AU69" s="8"/>
      <c r="AV69" s="8"/>
    </row>
    <row r="70" spans="1:59" x14ac:dyDescent="0.25">
      <c r="AN70" s="8"/>
      <c r="AO70" s="8"/>
      <c r="AP70" s="8"/>
      <c r="AQ70" s="8"/>
      <c r="AR70" s="8"/>
      <c r="AS70" s="8"/>
      <c r="AU70" s="8"/>
      <c r="AV70" s="8"/>
    </row>
    <row r="71" spans="1:59" x14ac:dyDescent="0.25">
      <c r="AN71" s="8"/>
      <c r="AO71" s="8"/>
      <c r="AP71" s="8"/>
      <c r="AQ71" s="8"/>
      <c r="AR71" s="8"/>
      <c r="AS71" s="8"/>
      <c r="AU71" s="8"/>
      <c r="AV71" s="8"/>
    </row>
    <row r="72" spans="1:59" x14ac:dyDescent="0.25">
      <c r="AN72" s="8"/>
      <c r="AO72" s="8"/>
      <c r="AP72" s="8"/>
      <c r="AQ72" s="8"/>
      <c r="AR72" s="8"/>
      <c r="AS72" s="8"/>
      <c r="AU72" s="8"/>
      <c r="AV72" s="8"/>
    </row>
    <row r="73" spans="1:59" x14ac:dyDescent="0.25">
      <c r="AN73" s="8"/>
      <c r="AO73" s="8"/>
      <c r="AP73" s="8"/>
      <c r="AQ73" s="8"/>
      <c r="AR73" s="8"/>
      <c r="AS73" s="8"/>
      <c r="AU73" s="8"/>
      <c r="AV73" s="8"/>
    </row>
    <row r="74" spans="1:59" x14ac:dyDescent="0.25">
      <c r="AN74" s="8"/>
      <c r="AO74" s="8"/>
      <c r="AP74" s="8"/>
      <c r="AQ74" s="8"/>
      <c r="AR74" s="8"/>
      <c r="AS74" s="8"/>
      <c r="AU74" s="8"/>
      <c r="AV74" s="8"/>
    </row>
    <row r="75" spans="1:59" x14ac:dyDescent="0.25">
      <c r="AN75" s="8"/>
      <c r="AO75" s="8"/>
      <c r="AP75" s="8"/>
      <c r="AQ75" s="8"/>
      <c r="AR75" s="8"/>
      <c r="AS75" s="8"/>
      <c r="AU75" s="8"/>
      <c r="AV75" s="8"/>
    </row>
    <row r="76" spans="1:59" x14ac:dyDescent="0.25">
      <c r="AN76" s="8"/>
      <c r="AO76" s="8"/>
      <c r="AP76" s="8"/>
      <c r="AQ76" s="8"/>
      <c r="AR76" s="8"/>
      <c r="AS76" s="8"/>
      <c r="AU76" s="8"/>
      <c r="AV76" s="8"/>
    </row>
    <row r="77" spans="1:59" x14ac:dyDescent="0.25">
      <c r="AN77" s="8"/>
      <c r="AO77" s="8"/>
      <c r="AP77" s="8"/>
      <c r="AQ77" s="8"/>
      <c r="AR77" s="8"/>
      <c r="AS77" s="8"/>
      <c r="AU77" s="8"/>
      <c r="AV77" s="8"/>
    </row>
    <row r="78" spans="1:59" x14ac:dyDescent="0.25">
      <c r="AN78" s="8"/>
      <c r="AO78" s="8"/>
      <c r="AP78" s="8"/>
      <c r="AQ78" s="8"/>
      <c r="AR78" s="8"/>
      <c r="AS78" s="8"/>
      <c r="AU78" s="8"/>
      <c r="AV78" s="8"/>
    </row>
    <row r="79" spans="1:59" x14ac:dyDescent="0.25">
      <c r="AN79" s="8"/>
      <c r="AO79" s="8"/>
      <c r="AP79" s="8"/>
      <c r="AQ79" s="8"/>
      <c r="AR79" s="8"/>
      <c r="AS79" s="8"/>
      <c r="AU79" s="8"/>
      <c r="AV79" s="8"/>
    </row>
    <row r="80" spans="1:59" x14ac:dyDescent="0.25">
      <c r="AN80" s="8"/>
      <c r="AO80" s="8"/>
      <c r="AP80" s="8"/>
      <c r="AQ80" s="8"/>
      <c r="AR80" s="8"/>
      <c r="AS80" s="8"/>
      <c r="AU80" s="8"/>
      <c r="AV80" s="8"/>
    </row>
    <row r="81" spans="40:48" x14ac:dyDescent="0.25">
      <c r="AN81" s="8"/>
      <c r="AO81" s="8"/>
      <c r="AP81" s="8"/>
      <c r="AQ81" s="8"/>
      <c r="AR81" s="8"/>
      <c r="AS81" s="8"/>
      <c r="AU81" s="8"/>
      <c r="AV81" s="8"/>
    </row>
    <row r="82" spans="40:48" x14ac:dyDescent="0.25">
      <c r="AN82" s="8"/>
      <c r="AO82" s="8"/>
      <c r="AP82" s="8"/>
      <c r="AQ82" s="8"/>
      <c r="AR82" s="8"/>
      <c r="AS82" s="8"/>
      <c r="AU82" s="8"/>
      <c r="AV82" s="8"/>
    </row>
    <row r="83" spans="40:48" x14ac:dyDescent="0.25">
      <c r="AN83" s="8"/>
      <c r="AO83" s="8"/>
      <c r="AP83" s="8"/>
      <c r="AQ83" s="8"/>
      <c r="AR83" s="8"/>
      <c r="AS83" s="8"/>
      <c r="AU83" s="8"/>
      <c r="AV83" s="8"/>
    </row>
    <row r="84" spans="40:48" x14ac:dyDescent="0.25">
      <c r="AN84" s="8"/>
      <c r="AO84" s="8"/>
      <c r="AP84" s="8"/>
      <c r="AQ84" s="8"/>
      <c r="AR84" s="8"/>
      <c r="AS84" s="8"/>
      <c r="AU84" s="8"/>
      <c r="AV84" s="8"/>
    </row>
  </sheetData>
  <mergeCells count="5">
    <mergeCell ref="B2:E2"/>
    <mergeCell ref="AG62:AH62"/>
    <mergeCell ref="AG60:AH60"/>
    <mergeCell ref="AG56:AH56"/>
    <mergeCell ref="AG59:AH59"/>
  </mergeCells>
  <phoneticPr fontId="29" type="noConversion"/>
  <conditionalFormatting sqref="AI8:AI9 AH19:AH50">
    <cfRule type="cellIs" dxfId="10" priority="41" operator="notEqual">
      <formula>AB8</formula>
    </cfRule>
  </conditionalFormatting>
  <conditionalFormatting sqref="AH8:AH9">
    <cfRule type="expression" dxfId="9" priority="39">
      <formula>NOT(_xlfn.ISFORMULA(AH8))</formula>
    </cfRule>
    <cfRule type="cellIs" dxfId="8" priority="40" operator="notEqual">
      <formula>AB8</formula>
    </cfRule>
  </conditionalFormatting>
  <conditionalFormatting sqref="AG19:AG50">
    <cfRule type="cellIs" dxfId="7" priority="38" operator="notEqual">
      <formula>E19</formula>
    </cfRule>
  </conditionalFormatting>
  <conditionalFormatting sqref="L8:Y9 B8:J9 A19:Y50">
    <cfRule type="expression" dxfId="6" priority="36">
      <formula>MOD(ROW(),2)=0</formula>
    </cfRule>
  </conditionalFormatting>
  <conditionalFormatting sqref="AG8:AG9">
    <cfRule type="cellIs" dxfId="5" priority="46" operator="notEqual">
      <formula>D8</formula>
    </cfRule>
  </conditionalFormatting>
  <conditionalFormatting sqref="AB8:AB9">
    <cfRule type="cellIs" dxfId="4" priority="44" operator="greaterThan">
      <formula>100</formula>
    </cfRule>
  </conditionalFormatting>
  <conditionalFormatting sqref="K8:K9">
    <cfRule type="expression" dxfId="3" priority="10">
      <formula>MOD(ROW(),2)=0</formula>
    </cfRule>
  </conditionalFormatting>
  <conditionalFormatting sqref="E8:E9">
    <cfRule type="containsText" dxfId="2" priority="5" operator="containsText" text="No">
      <formula>NOT(ISERROR(SEARCH("No",E8)))</formula>
    </cfRule>
    <cfRule type="containsText" dxfId="1" priority="6" operator="containsText" text="Yes">
      <formula>NOT(ISERROR(SEARCH("Yes",E8)))</formula>
    </cfRule>
  </conditionalFormatting>
  <conditionalFormatting sqref="A8:A9">
    <cfRule type="expression" dxfId="0" priority="2">
      <formula>MOD(ROW(),2)=0</formula>
    </cfRule>
  </conditionalFormatting>
  <dataValidations count="5">
    <dataValidation type="list" allowBlank="1" showInputMessage="1" showErrorMessage="1" sqref="C51:D51" xr:uid="{9EE75954-5ED8-4D98-ABD5-45EFE093CCE7}">
      <formula1>"Select,External,Internal"</formula1>
    </dataValidation>
    <dataValidation type="decimal" allowBlank="1" showInputMessage="1" showErrorMessage="1" error="Maximum annual salary is set at €46,400" sqref="D8:D9" xr:uid="{C8BA35FF-BC9B-4F1D-AE6D-FD2E15A1D97E}">
      <formula1>0</formula1>
      <formula2>46400</formula2>
    </dataValidation>
    <dataValidation type="list" allowBlank="1" showInputMessage="1" sqref="AL8:AL9" xr:uid="{AFC78C53-8948-41F5-B3C7-445E972A758E}">
      <formula1>$AT$9:$AT$9</formula1>
    </dataValidation>
    <dataValidation type="list" allowBlank="1" showInputMessage="1" showErrorMessage="1" sqref="E8:E9" xr:uid="{B33E0885-720E-48D1-A563-2790203525EF}">
      <formula1>#REF!</formula1>
    </dataValidation>
    <dataValidation type="decimal" allowBlank="1" showInputMessage="1" showErrorMessage="1" error="Maximum daily rate for consultancy is set at €900" sqref="E19:E50" xr:uid="{195FF95C-0F84-4074-B481-91B1B60A2330}">
      <formula1>0</formula1>
      <formula2>900</formula2>
    </dataValidation>
  </dataValidations>
  <pageMargins left="0.19685039370078741" right="0.19685039370078741" top="0.35433070866141736" bottom="0.35433070866141736" header="0.11811023622047245" footer="0.11811023622047245"/>
  <pageSetup paperSize="9" scale="6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D22B6-6E5C-465C-A829-3984446645EB}">
  <sheetPr>
    <tabColor theme="4" tint="0.59999389629810485"/>
  </sheetPr>
  <dimension ref="B1:H40"/>
  <sheetViews>
    <sheetView showGridLines="0" zoomScaleNormal="100" workbookViewId="0"/>
  </sheetViews>
  <sheetFormatPr defaultRowHeight="15" x14ac:dyDescent="0.25"/>
  <cols>
    <col min="1" max="1" width="1.42578125" customWidth="1"/>
    <col min="2" max="2" width="33.7109375" customWidth="1"/>
    <col min="3" max="3" width="21.7109375" customWidth="1"/>
    <col min="4" max="4" width="13.42578125" customWidth="1"/>
    <col min="5" max="5" width="13" customWidth="1"/>
    <col min="6" max="6" width="10.28515625" customWidth="1"/>
  </cols>
  <sheetData>
    <row r="1" spans="2:8" s="89" customFormat="1" x14ac:dyDescent="0.25"/>
    <row r="2" spans="2:8" s="89" customFormat="1" x14ac:dyDescent="0.25">
      <c r="B2" s="125" t="s">
        <v>87</v>
      </c>
      <c r="C2" s="125"/>
      <c r="D2" s="125"/>
    </row>
    <row r="3" spans="2:8" s="89" customFormat="1" ht="9.9499999999999993" customHeight="1" x14ac:dyDescent="0.25"/>
    <row r="4" spans="2:8" s="89" customFormat="1" ht="28.5" customHeight="1" x14ac:dyDescent="0.25">
      <c r="B4" s="356" t="s">
        <v>124</v>
      </c>
      <c r="C4" s="356"/>
      <c r="D4" s="126"/>
      <c r="E4" s="126"/>
      <c r="F4" s="126"/>
    </row>
    <row r="5" spans="2:8" s="89" customFormat="1" ht="28.5" customHeight="1" x14ac:dyDescent="0.25">
      <c r="B5" s="357" t="s">
        <v>84</v>
      </c>
      <c r="C5" s="357"/>
      <c r="D5" s="127"/>
      <c r="E5" s="127"/>
      <c r="F5" s="127"/>
    </row>
    <row r="6" spans="2:8" s="89" customFormat="1" ht="15" customHeight="1" x14ac:dyDescent="0.25"/>
    <row r="7" spans="2:8" s="114" customFormat="1" ht="24.95" customHeight="1" x14ac:dyDescent="0.25">
      <c r="B7" s="117" t="s">
        <v>66</v>
      </c>
      <c r="C7" s="328" t="str">
        <f>IF('Checklist for Claim'!C2&lt;&gt;"",'Checklist for Claim'!C2,"")</f>
        <v/>
      </c>
      <c r="D7" s="329"/>
      <c r="E7" s="329"/>
      <c r="F7" s="330"/>
    </row>
    <row r="8" spans="2:8" s="114" customFormat="1" ht="24.95" customHeight="1" x14ac:dyDescent="0.25">
      <c r="B8" s="117" t="s">
        <v>38</v>
      </c>
      <c r="C8" s="328" t="str">
        <f>IF('Checklist for Claim'!C3&lt;&gt;"",'Checklist for Claim'!C3,"")</f>
        <v/>
      </c>
      <c r="D8" s="329"/>
      <c r="E8" s="329"/>
      <c r="F8" s="330"/>
    </row>
    <row r="9" spans="2:8" s="114" customFormat="1" ht="24.95" customHeight="1" x14ac:dyDescent="0.25">
      <c r="B9" s="117" t="s">
        <v>77</v>
      </c>
      <c r="C9" s="332">
        <f>IF('Checklist for Claim'!C4&lt;&gt;"",'Checklist for Claim'!C4,"")</f>
        <v>0.5</v>
      </c>
      <c r="D9" s="333"/>
      <c r="E9" s="333"/>
      <c r="F9" s="334"/>
    </row>
    <row r="10" spans="2:8" s="114" customFormat="1" ht="24.95" customHeight="1" x14ac:dyDescent="0.25">
      <c r="B10" s="118" t="s">
        <v>129</v>
      </c>
      <c r="C10" s="328" t="str">
        <f>IF('Checklist for Claim'!C5&lt;&gt;"",'Checklist for Claim'!C5,"")</f>
        <v/>
      </c>
      <c r="D10" s="329"/>
      <c r="E10" s="329"/>
      <c r="F10" s="330"/>
    </row>
    <row r="11" spans="2:8" s="114" customFormat="1" ht="15" customHeight="1" x14ac:dyDescent="0.25">
      <c r="B11" s="115"/>
      <c r="C11" s="116"/>
      <c r="D11" s="116"/>
      <c r="E11" s="116"/>
      <c r="F11" s="116"/>
    </row>
    <row r="12" spans="2:8" s="89" customFormat="1" ht="80.099999999999994" customHeight="1" x14ac:dyDescent="0.25">
      <c r="B12" s="331" t="s">
        <v>128</v>
      </c>
      <c r="C12" s="325"/>
      <c r="D12" s="325"/>
      <c r="E12" s="325"/>
      <c r="F12" s="325"/>
    </row>
    <row r="13" spans="2:8" s="114" customFormat="1" ht="18" customHeight="1" x14ac:dyDescent="0.2">
      <c r="B13" s="119"/>
      <c r="C13" s="134" t="s">
        <v>68</v>
      </c>
      <c r="D13" s="135"/>
      <c r="E13" s="136"/>
      <c r="F13" s="137"/>
      <c r="G13" s="100"/>
      <c r="H13" s="100"/>
    </row>
    <row r="14" spans="2:8" s="114" customFormat="1" ht="5.0999999999999996" customHeight="1" x14ac:dyDescent="0.2">
      <c r="B14" s="119"/>
      <c r="C14" s="122"/>
      <c r="D14" s="123"/>
      <c r="E14" s="96"/>
      <c r="F14" s="120"/>
      <c r="G14" s="100"/>
      <c r="H14" s="100"/>
    </row>
    <row r="15" spans="2:8" s="114" customFormat="1" ht="15" customHeight="1" x14ac:dyDescent="0.2">
      <c r="B15" s="119"/>
      <c r="C15" s="133" t="s">
        <v>72</v>
      </c>
      <c r="D15" s="123"/>
      <c r="E15" s="96"/>
      <c r="F15" s="120"/>
      <c r="G15" s="100"/>
      <c r="H15" s="100"/>
    </row>
    <row r="16" spans="2:8" s="114" customFormat="1" ht="5.0999999999999996" customHeight="1" x14ac:dyDescent="0.2">
      <c r="B16" s="119"/>
      <c r="C16" s="121"/>
      <c r="D16" s="123"/>
      <c r="E16" s="96"/>
      <c r="F16" s="120"/>
      <c r="G16" s="100"/>
      <c r="H16" s="100"/>
    </row>
    <row r="17" spans="2:8" s="89" customFormat="1" x14ac:dyDescent="0.25">
      <c r="B17" s="124" t="s">
        <v>34</v>
      </c>
      <c r="C17" s="269">
        <f>'Claim Form Digital Marketing'!AC11</f>
        <v>0</v>
      </c>
      <c r="D17" s="128"/>
      <c r="E17" s="96"/>
      <c r="F17" s="128"/>
      <c r="G17" s="129"/>
      <c r="H17" s="96"/>
    </row>
    <row r="18" spans="2:8" s="89" customFormat="1" x14ac:dyDescent="0.25">
      <c r="B18" s="124" t="s">
        <v>43</v>
      </c>
      <c r="C18" s="269">
        <f>'Claim Form Digital Marketing'!AC52</f>
        <v>0</v>
      </c>
      <c r="D18" s="128"/>
      <c r="E18" s="96"/>
      <c r="F18" s="128"/>
      <c r="G18" s="129"/>
      <c r="H18" s="96"/>
    </row>
    <row r="19" spans="2:8" s="89" customFormat="1" x14ac:dyDescent="0.25">
      <c r="B19" s="124" t="s">
        <v>71</v>
      </c>
      <c r="C19" s="270">
        <f>C17+C18</f>
        <v>0</v>
      </c>
      <c r="D19" s="130"/>
      <c r="E19" s="96"/>
      <c r="F19" s="130"/>
      <c r="G19" s="131"/>
      <c r="H19" s="96"/>
    </row>
    <row r="20" spans="2:8" s="89" customFormat="1" x14ac:dyDescent="0.25">
      <c r="B20" s="124" t="s">
        <v>70</v>
      </c>
      <c r="C20" s="271">
        <f>C9</f>
        <v>0.5</v>
      </c>
      <c r="D20" s="130"/>
      <c r="E20" s="96"/>
      <c r="F20" s="130"/>
      <c r="G20" s="131"/>
      <c r="H20" s="96"/>
    </row>
    <row r="21" spans="2:8" ht="15" customHeight="1" x14ac:dyDescent="0.25">
      <c r="B21" s="125"/>
      <c r="C21" s="105"/>
      <c r="D21" s="132"/>
      <c r="E21" s="96"/>
      <c r="F21" s="96"/>
      <c r="G21" s="96"/>
      <c r="H21" s="96"/>
    </row>
    <row r="22" spans="2:8" x14ac:dyDescent="0.25">
      <c r="B22" s="125" t="s">
        <v>46</v>
      </c>
      <c r="C22" s="272">
        <f>C19*C20</f>
        <v>0</v>
      </c>
      <c r="D22" s="130"/>
      <c r="E22" s="96"/>
      <c r="F22" s="96"/>
      <c r="G22" s="96"/>
      <c r="H22" s="96"/>
    </row>
    <row r="23" spans="2:8" ht="15" customHeight="1" x14ac:dyDescent="0.25">
      <c r="B23" s="96"/>
      <c r="C23" s="96"/>
      <c r="D23" s="96"/>
      <c r="E23" s="96"/>
      <c r="F23" s="96"/>
      <c r="G23" s="96"/>
      <c r="H23" s="96"/>
    </row>
    <row r="24" spans="2:8" s="89" customFormat="1" ht="26.1" customHeight="1" x14ac:dyDescent="0.25">
      <c r="B24" s="325" t="s">
        <v>35</v>
      </c>
      <c r="C24" s="325"/>
      <c r="D24" s="325"/>
      <c r="E24" s="325"/>
      <c r="F24" s="325"/>
      <c r="G24"/>
      <c r="H24"/>
    </row>
    <row r="25" spans="2:8" ht="26.1" customHeight="1" x14ac:dyDescent="0.25">
      <c r="B25" s="325" t="s">
        <v>36</v>
      </c>
      <c r="C25" s="325"/>
      <c r="D25" s="325"/>
      <c r="E25" s="325"/>
      <c r="F25" s="325"/>
    </row>
    <row r="26" spans="2:8" ht="24.95" customHeight="1" x14ac:dyDescent="0.25">
      <c r="B26" s="325" t="s">
        <v>37</v>
      </c>
      <c r="C26" s="325"/>
      <c r="D26" s="325"/>
      <c r="E26" s="325"/>
      <c r="F26" s="325"/>
    </row>
    <row r="27" spans="2:8" ht="15" customHeight="1" x14ac:dyDescent="0.25">
      <c r="B27" s="325" t="s">
        <v>40</v>
      </c>
      <c r="C27" s="325"/>
      <c r="D27" s="325"/>
      <c r="E27" s="325"/>
      <c r="F27" s="325"/>
    </row>
    <row r="28" spans="2:8" ht="30" customHeight="1" x14ac:dyDescent="0.25">
      <c r="B28" s="325" t="s">
        <v>45</v>
      </c>
      <c r="C28" s="325"/>
      <c r="D28" s="325"/>
      <c r="E28" s="325"/>
      <c r="F28" s="325"/>
    </row>
    <row r="29" spans="2:8" ht="39.950000000000003" customHeight="1" x14ac:dyDescent="0.25">
      <c r="B29" s="324" t="s">
        <v>65</v>
      </c>
      <c r="C29" s="324"/>
      <c r="D29" s="324"/>
      <c r="E29" s="324"/>
      <c r="F29" s="324"/>
    </row>
    <row r="30" spans="2:8" ht="9.9499999999999993" customHeight="1" x14ac:dyDescent="0.25">
      <c r="B30" s="97"/>
      <c r="C30" s="113"/>
      <c r="D30" s="97"/>
      <c r="E30" s="98"/>
      <c r="F30" s="97"/>
    </row>
    <row r="31" spans="2:8" s="89" customFormat="1" ht="15" customHeight="1" x14ac:dyDescent="0.25">
      <c r="B31" s="325" t="s">
        <v>39</v>
      </c>
      <c r="C31" s="325"/>
      <c r="D31" s="325"/>
      <c r="E31" s="325"/>
      <c r="F31" s="325"/>
    </row>
    <row r="32" spans="2:8" s="89" customFormat="1" ht="5.0999999999999996" customHeight="1" x14ac:dyDescent="0.25">
      <c r="B32" s="276"/>
      <c r="C32" s="276"/>
      <c r="D32" s="276"/>
      <c r="E32" s="276"/>
      <c r="F32" s="276"/>
    </row>
    <row r="33" spans="2:7" s="89" customFormat="1" ht="15" customHeight="1" x14ac:dyDescent="0.25">
      <c r="B33" s="358" t="s">
        <v>122</v>
      </c>
      <c r="C33" s="359"/>
      <c r="D33" s="359"/>
      <c r="E33" s="359"/>
      <c r="F33" s="359"/>
      <c r="G33" s="360"/>
    </row>
    <row r="34" spans="2:7" s="89" customFormat="1" ht="9.9499999999999993" customHeight="1" x14ac:dyDescent="0.25"/>
    <row r="35" spans="2:7" s="89" customFormat="1" ht="24.95" customHeight="1" x14ac:dyDescent="0.25">
      <c r="B35" s="99" t="s">
        <v>61</v>
      </c>
      <c r="C35" s="326"/>
      <c r="D35" s="326"/>
      <c r="E35" s="326"/>
      <c r="F35" s="280"/>
    </row>
    <row r="36" spans="2:7" s="89" customFormat="1" ht="24.95" customHeight="1" x14ac:dyDescent="0.25">
      <c r="B36" s="99" t="s">
        <v>41</v>
      </c>
      <c r="C36" s="327"/>
      <c r="D36" s="327"/>
      <c r="E36" s="327"/>
      <c r="F36" s="280"/>
    </row>
    <row r="37" spans="2:7" s="89" customFormat="1" x14ac:dyDescent="0.25">
      <c r="B37" s="280"/>
      <c r="C37" s="142"/>
      <c r="D37" s="281"/>
      <c r="E37" s="281"/>
      <c r="F37" s="280"/>
    </row>
    <row r="38" spans="2:7" s="89" customFormat="1" ht="35.1" customHeight="1" x14ac:dyDescent="0.25">
      <c r="B38" s="99" t="s">
        <v>42</v>
      </c>
      <c r="C38" s="321"/>
      <c r="D38" s="322"/>
      <c r="E38" s="323"/>
      <c r="F38" s="280"/>
    </row>
    <row r="39" spans="2:7" s="89" customFormat="1" x14ac:dyDescent="0.25"/>
    <row r="40" spans="2:7" s="89" customFormat="1" ht="35.1" customHeight="1" x14ac:dyDescent="0.25">
      <c r="B40" s="99" t="s">
        <v>127</v>
      </c>
      <c r="C40" s="321"/>
      <c r="D40" s="322"/>
      <c r="E40" s="323"/>
      <c r="F40" s="280"/>
    </row>
  </sheetData>
  <sheetProtection formatCells="0" formatColumns="0"/>
  <protectedRanges>
    <protectedRange sqref="C30:E30 B24:B29 D24:E29" name="Range3_1"/>
    <protectedRange sqref="B12 D12:E12" name="Range1_1"/>
    <protectedRange sqref="B31:B33 D31:E33" name="Range3_1_2"/>
  </protectedRanges>
  <mergeCells count="18">
    <mergeCell ref="C40:E40"/>
    <mergeCell ref="B4:C4"/>
    <mergeCell ref="B5:C5"/>
    <mergeCell ref="C10:F10"/>
    <mergeCell ref="B12:F12"/>
    <mergeCell ref="C7:F7"/>
    <mergeCell ref="C8:F8"/>
    <mergeCell ref="C9:F9"/>
    <mergeCell ref="B24:F24"/>
    <mergeCell ref="B25:F25"/>
    <mergeCell ref="B26:F26"/>
    <mergeCell ref="B27:F27"/>
    <mergeCell ref="B28:F28"/>
    <mergeCell ref="C38:E38"/>
    <mergeCell ref="B29:F29"/>
    <mergeCell ref="B31:F31"/>
    <mergeCell ref="C35:E35"/>
    <mergeCell ref="C36:E36"/>
  </mergeCells>
  <hyperlinks>
    <hyperlink ref="B29" r:id="rId1" display="https://www.enterprise-ireland.com/en/Legal/GDPR/" xr:uid="{197E0C4A-4E0B-411A-A539-2AFF7D736CF1}"/>
  </hyperlinks>
  <pageMargins left="0.11811023622047245" right="0.11811023622047245" top="0.15748031496062992" bottom="0.15748031496062992" header="0.31496062992125984" footer="0.35433070866141736"/>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3E23BCD06DE8F478DD660B4671B4A21" ma:contentTypeVersion="12" ma:contentTypeDescription="Create a new document." ma:contentTypeScope="" ma:versionID="feea66d42590b73eb964067b814d9d8b">
  <xsd:schema xmlns:xsd="http://www.w3.org/2001/XMLSchema" xmlns:xs="http://www.w3.org/2001/XMLSchema" xmlns:p="http://schemas.microsoft.com/office/2006/metadata/properties" xmlns:ns2="a03463bb-fe37-4a1e-b94b-4c7dd793a081" xmlns:ns3="c8b6aee6-e5fa-4bdf-ba72-30238af84841" targetNamespace="http://schemas.microsoft.com/office/2006/metadata/properties" ma:root="true" ma:fieldsID="0613fb5cc9fa15f00f828222fc400cb8" ns2:_="" ns3:_="">
    <xsd:import namespace="a03463bb-fe37-4a1e-b94b-4c7dd793a081"/>
    <xsd:import namespace="c8b6aee6-e5fa-4bdf-ba72-30238af8484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3463bb-fe37-4a1e-b94b-4c7dd793a0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8b6aee6-e5fa-4bdf-ba72-30238af8484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7743892-55F0-4769-9237-C889F5A5CE5C}">
  <ds:schemaRefs>
    <ds:schemaRef ds:uri="http://schemas.microsoft.com/sharepoint/v3/contenttype/forms"/>
  </ds:schemaRefs>
</ds:datastoreItem>
</file>

<file path=customXml/itemProps2.xml><?xml version="1.0" encoding="utf-8"?>
<ds:datastoreItem xmlns:ds="http://schemas.openxmlformats.org/officeDocument/2006/customXml" ds:itemID="{5D24F4F6-709E-48FF-8B99-1B1DC3F407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3463bb-fe37-4a1e-b94b-4c7dd793a081"/>
    <ds:schemaRef ds:uri="c8b6aee6-e5fa-4bdf-ba72-30238af848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08BCF9-6293-4784-BAA8-DAE2B518A451}">
  <ds:schemaRefs>
    <ds:schemaRef ds:uri="http://purl.org/dc/terms/"/>
    <ds:schemaRef ds:uri="http://schemas.openxmlformats.org/package/2006/metadata/core-properties"/>
    <ds:schemaRef ds:uri="http://purl.org/dc/dcmitype/"/>
    <ds:schemaRef ds:uri="http://schemas.microsoft.com/office/2006/documentManagement/types"/>
    <ds:schemaRef ds:uri="c8b6aee6-e5fa-4bdf-ba72-30238af84841"/>
    <ds:schemaRef ds:uri="http://purl.org/dc/elements/1.1/"/>
    <ds:schemaRef ds:uri="http://schemas.microsoft.com/office/2006/metadata/properties"/>
    <ds:schemaRef ds:uri="a03463bb-fe37-4a1e-b94b-4c7dd793a081"/>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Checklist for Claim</vt:lpstr>
      <vt:lpstr>Claim Form Digital Marketing</vt:lpstr>
      <vt:lpstr>Director Statement</vt:lpstr>
      <vt:lpstr>'Checklist for Claim'!Print_Area</vt:lpstr>
      <vt:lpstr>'Claim Form Digital Marketing'!Print_Area</vt:lpstr>
      <vt:lpstr>'Director Statement'!Print_Area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O'Regan, Kathleen</dc:creator>
  <cp:lastModifiedBy>Geoghegan, Marie</cp:lastModifiedBy>
  <cp:lastPrinted>2024-01-23T11:22:36Z</cp:lastPrinted>
  <dcterms:created xsi:type="dcterms:W3CDTF">2021-03-31T20:31:36Z</dcterms:created>
  <dcterms:modified xsi:type="dcterms:W3CDTF">2024-01-23T11:26:53Z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0x010100C3E23BCD06DE8F478DD660B4671B4A21</vt:lpwstr>
  </property>
  <property fmtid="{D5CDD505-2E9C-101B-9397-08002B2CF9AE}" pid="3" name="_AdHocReviewCycleID">
    <vt:i4>1034946155</vt:i4>
  </property>
  <property fmtid="{D5CDD505-2E9C-101B-9397-08002B2CF9AE}" pid="4" name="_NewReviewCycle">
    <vt:lpwstr/>
  </property>
  <property fmtid="{D5CDD505-2E9C-101B-9397-08002B2CF9AE}" pid="5" name="_EmailSubject">
    <vt:lpwstr>Digital Marketing Capability</vt:lpwstr>
  </property>
  <property fmtid="{D5CDD505-2E9C-101B-9397-08002B2CF9AE}" pid="6" name="_AuthorEmail">
    <vt:lpwstr>Marie.Geoghegan@enterprise-ireland.com</vt:lpwstr>
  </property>
  <property fmtid="{D5CDD505-2E9C-101B-9397-08002B2CF9AE}" pid="7" name="_AuthorEmailDisplayName">
    <vt:lpwstr>Geoghegan, Marie</vt:lpwstr>
  </property>
  <property fmtid="{D5CDD505-2E9C-101B-9397-08002B2CF9AE}" pid="8" name="_PreviousAdHocReviewCycleID">
    <vt:i4>-1605096775</vt:i4>
  </property>
</Properties>
</file>